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070" yWindow="735" windowWidth="19710" windowHeight="792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 name="Sheet1" sheetId="20" r:id="rId17"/>
  </sheets>
  <calcPr calcId="145621"/>
</workbook>
</file>

<file path=xl/calcChain.xml><?xml version="1.0" encoding="utf-8"?>
<calcChain xmlns="http://schemas.openxmlformats.org/spreadsheetml/2006/main">
  <c r="BG35" i="9" l="1"/>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35" i="9"/>
  <c r="CO34" i="9"/>
  <c r="BW34" i="9"/>
  <c r="BW35" i="9" s="1"/>
  <c r="BW36" i="9" s="1"/>
  <c r="BW37" i="9" s="1"/>
  <c r="BW38" i="9" s="1"/>
  <c r="BW39" i="9" s="1"/>
  <c r="BW40" i="9" s="1"/>
  <c r="BW41" i="9" s="1"/>
  <c r="BW42" i="9" s="1"/>
  <c r="BW43" i="9" s="1"/>
  <c r="AM34" i="9"/>
  <c r="C34" i="9"/>
  <c r="U34" i="9" s="1"/>
  <c r="U35" i="9" l="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<sst xmlns="http://schemas.openxmlformats.org/spreadsheetml/2006/main" count="1167" uniqueCount="561">
  <si>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</si>
  <si>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</si>
  <si>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</si>
  <si>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</si>
  <si>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</si>
  <si>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</si>
  <si>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</si>
  <si>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</si>
  <si>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</si>
  <si>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</si>
  <si>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</si>
  <si>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</si>
  <si>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</si>
  <si>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</si>
  <si>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</si>
  <si>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</si>
  <si>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</si>
  <si>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</si>
  <si>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</si>
  <si>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</si>
  <si>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</si>
  <si>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</si>
  <si>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</si>
  <si>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</si>
  <si>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</si>
  <si>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</si>
  <si>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</si>
  <si>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</si>
  <si>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</si>
  <si>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</si>
  <si>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</si>
  <si>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</si>
  <si>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</si>
  <si>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</si>
  <si>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</si>
  <si>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</si>
  <si>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</si>
  <si>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</si>
  <si>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</si>
  <si>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</si>
  <si>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</si>
  <si>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</si>
  <si>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</si>
  <si>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</si>
  <si>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</si>
  <si>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</si>
  <si>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</si>
  <si>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</si>
  <si>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</si>
  <si>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</si>
  <si>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</si>
  <si>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</si>
  <si>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</si>
  <si>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</si>
  <si>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</si>
  <si>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</si>
  <si>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</si>
  <si>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</si>
  <si>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</si>
  <si>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</si>
  <si>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</si>
  <si>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</si>
  <si>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</si>
  <si>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</si>
  <si>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</si>
  <si>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</si>
  <si>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</si>
  <si>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</si>
  <si>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</si>
  <si>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</si>
  <si>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</si>
  <si>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</si>
  <si>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</si>
  <si>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</si>
  <si>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</si>
  <si>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</si>
  <si>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</si>
  <si>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</si>
  <si>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</si>
  <si>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</si>
  <si>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</si>
  <si>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</si>
  <si>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渡名喜村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</si>
  <si>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</si>
  <si>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</si>
  <si>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</si>
  <si>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</si>
  <si>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</si>
  <si>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</si>
  <si>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</si>
  <si>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</si>
  <si>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</si>
  <si>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</si>
  <si>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</si>
  <si>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</si>
  <si>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</si>
  <si>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</si>
  <si>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</si>
  <si>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</si>
  <si>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</si>
  <si>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</si>
  <si>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</si>
  <si>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</si>
  <si>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</si>
  <si>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</si>
  <si>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</si>
  <si>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</si>
  <si>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</si>
  <si>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</si>
  <si>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</si>
  <si>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</si>
  <si>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</si>
  <si>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</si>
  <si>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</si>
  <si>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</si>
  <si>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</si>
  <si>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</si>
  <si>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</si>
  <si>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</si>
  <si>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</si>
  <si>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</si>
  <si>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</si>
  <si>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</si>
  <si>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</si>
  <si>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</si>
  <si>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</si>
  <si>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</si>
  <si>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</si>
  <si>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</si>
  <si>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</si>
  <si>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</si>
  <si>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</si>
  <si>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</si>
  <si>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</si>
  <si>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</si>
  <si>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</si>
  <si>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</si>
  <si>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</si>
  <si>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</si>
  <si>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</si>
  <si>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</si>
  <si>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</si>
  <si>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</si>
  <si>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</si>
  <si>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</si>
  <si>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</si>
  <si>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</si>
  <si>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</si>
  <si>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</si>
  <si>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</si>
  <si>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</si>
  <si>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</si>
  <si>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</si>
  <si>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</si>
  <si>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</si>
  <si>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</si>
  <si>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</si>
  <si>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</si>
  <si>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</si>
  <si>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</si>
  <si>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</si>
  <si>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</si>
  <si>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</si>
  <si>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</si>
  <si>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</si>
  <si>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</si>
  <si>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</si>
  <si>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</si>
  <si>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</si>
  <si>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</si>
  <si>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</si>
  <si>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</si>
  <si>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</si>
  <si>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</si>
  <si>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</si>
  <si>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</si>
  <si>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</si>
  <si>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</si>
  <si>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</si>
  <si>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</si>
  <si>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</si>
  <si>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</si>
  <si>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</si>
  <si>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</si>
  <si>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</si>
  <si>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</si>
  <si>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</si>
  <si>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</si>
  <si>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</si>
  <si>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</si>
  <si>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</si>
  <si>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</si>
  <si>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</si>
  <si>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</si>
  <si>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</si>
  <si>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</si>
  <si>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沖縄県渡名喜村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</si>
  <si>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</si>
  <si>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</si>
  <si>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</si>
  <si>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</si>
  <si>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</si>
  <si>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</si>
  <si>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</si>
  <si>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</si>
  <si>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</si>
  <si>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</si>
  <si>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</si>
  <si>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</si>
  <si>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</si>
  <si>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</si>
  <si>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</si>
  <si>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</si>
  <si>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</si>
  <si>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</si>
  <si>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</si>
  <si>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</si>
  <si>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</si>
  <si>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</si>
  <si>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</si>
  <si>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</si>
  <si>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</si>
  <si>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</si>
  <si>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</si>
  <si>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</si>
  <si>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</si>
  <si>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</si>
  <si>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</si>
  <si>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</si>
  <si>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</si>
  <si>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</si>
  <si>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</si>
  <si>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</si>
  <si>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</si>
  <si>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</si>
  <si>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</si>
  <si>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</si>
  <si>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</si>
  <si>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</si>
  <si>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</si>
  <si>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</si>
  <si>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</si>
  <si>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</si>
  <si>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</si>
  <si>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</si>
  <si>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</si>
  <si>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</si>
  <si>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</si>
  <si>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</si>
  <si>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</si>
  <si>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</si>
  <si>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</si>
  <si>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</si>
  <si>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</si>
  <si>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</si>
  <si>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</si>
  <si>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</si>
  <si>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</si>
  <si>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</si>
  <si>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</si>
  <si>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</si>
  <si>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</si>
  <si>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</si>
  <si>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</si>
  <si>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</si>
  <si>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</si>
  <si>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</si>
  <si>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</si>
  <si>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</si>
  <si>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</si>
  <si>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</si>
  <si>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</si>
  <si>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</si>
  <si>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</si>
  <si>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</si>
  <si>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</si>
  <si>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</si>
  <si>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</si>
  <si>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</si>
  <si>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</si>
  <si>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</si>
  <si>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</si>
  <si>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</si>
  <si>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</si>
  <si>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</si>
  <si>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</si>
  <si>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</si>
  <si>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</si>
  <si>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</si>
  <si>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</si>
  <si>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</si>
  <si>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</si>
  <si>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</si>
  <si>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</si>
  <si>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</si>
  <si>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</si>
  <si>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</si>
  <si>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</si>
  <si>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</si>
  <si>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</si>
  <si>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</si>
  <si>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</si>
  <si>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</si>
  <si>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</si>
  <si>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</si>
  <si>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</si>
  <si>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</si>
  <si>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</si>
  <si>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</si>
  <si>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</si>
  <si>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</si>
  <si>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</si>
  <si>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</si>
  <si>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</si>
  <si>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</si>
  <si>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</si>
  <si>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</si>
  <si>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</si>
  <si>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</si>
  <si>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</si>
  <si>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</si>
  <si>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</si>
  <si>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</si>
  <si>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</si>
  <si>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</si>
  <si>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</si>
  <si>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</si>
  <si>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</si>
  <si>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</si>
  <si>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</si>
  <si>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</si>
  <si>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</si>
  <si>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</si>
  <si>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</si>
  <si>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</si>
  <si>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</si>
  <si>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</si>
  <si>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</si>
  <si>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</si>
  <si>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</si>
  <si>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</si>
  <si>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</si>
  <si>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</si>
  <si>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</si>
  <si>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</si>
  <si>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沖縄県渡名喜村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</si>
  <si>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</si>
  <si>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</si>
  <si>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</si>
  <si>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</si>
  <si>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</si>
  <si>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</si>
  <si>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</si>
  <si>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</si>
  <si>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</si>
  <si>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</si>
  <si>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</si>
  <si>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</si>
  <si>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</si>
  <si>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</si>
  <si>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</si>
  <si>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</si>
  <si>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</si>
  <si>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</si>
  <si>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</si>
  <si>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</si>
  <si>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</si>
  <si>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</si>
  <si>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</si>
  <si>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</si>
  <si>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</si>
  <si>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</si>
  <si>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</si>
  <si>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</si>
  <si>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</si>
  <si>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</si>
  <si>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</si>
  <si>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</si>
  <si>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</si>
  <si>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</si>
  <si>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</si>
  <si>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</si>
  <si>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</si>
  <si>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</si>
  <si>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</si>
  <si>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</si>
  <si>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</si>
  <si>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</si>
  <si>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</si>
  <si>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</si>
  <si>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</si>
  <si>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</si>
  <si>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</si>
  <si>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</si>
  <si>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</si>
  <si>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</si>
  <si>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</si>
  <si>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</si>
  <si>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</si>
  <si>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</si>
  <si>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</si>
  <si>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</si>
  <si>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</si>
  <si>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</si>
  <si>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</si>
  <si>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</si>
  <si>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</si>
  <si>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</si>
  <si>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</si>
  <si>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</si>
  <si>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</si>
  <si>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</si>
  <si>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</si>
  <si>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</si>
  <si>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</si>
  <si>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</si>
  <si>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</si>
  <si>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</si>
  <si>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</si>
  <si>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</si>
  <si>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</si>
  <si>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</si>
  <si>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</si>
  <si>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</si>
  <si>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</si>
  <si>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</si>
  <si>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</si>
  <si>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</si>
  <si>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</si>
  <si>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</si>
  <si>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</si>
  <si>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</si>
  <si>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</si>
  <si>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</si>
  <si>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</si>
  <si>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</si>
  <si>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</si>
  <si>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</si>
  <si>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</si>
  <si>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</si>
  <si>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</si>
  <si>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</si>
  <si>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</si>
  <si>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</si>
  <si>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</si>
  <si>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</si>
  <si>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</si>
  <si>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</si>
  <si>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</si>
  <si>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</si>
  <si>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</si>
  <si>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</si>
  <si>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</si>
  <si>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</si>
  <si>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</si>
  <si>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</si>
  <si>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</si>
  <si>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</si>
  <si>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</si>
  <si>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</si>
  <si>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</si>
  <si>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</si>
  <si>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</si>
  <si>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</si>
  <si>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</si>
  <si>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</si>
  <si>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</si>
  <si>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</si>
  <si>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</si>
  <si>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</si>
  <si>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</si>
  <si>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</si>
  <si>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</si>
  <si>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</si>
  <si>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</si>
  <si>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</si>
  <si>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</si>
  <si>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</si>
  <si>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</si>
  <si>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</si>
  <si>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</si>
  <si>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</si>
  <si>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</si>
  <si>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</si>
  <si>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</si>
  <si>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</si>
  <si>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</si>
  <si>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</si>
  <si>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</si>
  <si>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</si>
  <si>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</si>
  <si>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</si>
  <si>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</si>
  <si>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</si>
  <si>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</si>
  <si>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</si>
  <si>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</si>
  <si>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</si>
  <si>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</si>
  <si>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</si>
  <si>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</si>
  <si>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</si>
  <si>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</si>
  <si>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</si>
  <si>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</si>
  <si>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</si>
  <si>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</si>
  <si>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</si>
  <si>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</si>
  <si>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</si>
  <si>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</si>
  <si>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</si>
  <si>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</si>
  <si>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</si>
  <si>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</si>
  <si>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</si>
  <si>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</si>
  <si>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</si>
  <si>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0.14</t>
  </si>
  <si>
    <t>▲ 8.51</t>
  </si>
  <si>
    <t>一般会計</t>
  </si>
  <si>
    <t>国民健康保険事業特別会計</t>
  </si>
  <si>
    <t>簡易水道事業特別会計</t>
  </si>
  <si>
    <t>農業集落排水事業特別会計</t>
  </si>
  <si>
    <t>後期高齢者医療事業特別会計</t>
  </si>
  <si>
    <t>その他会計（赤字）</t>
  </si>
  <si>
    <t>その他会計（黒字）</t>
  </si>
  <si>
    <t>一般会計</t>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</si>
  <si>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</si>
  <si>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</si>
  <si>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</si>
  <si>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2"/>
  </si>
  <si>
    <t>沖縄県市町村自治会館管理組合</t>
    <rPh sb="0" eb="3">
      <t>オキナワケン</t>
    </rPh>
    <rPh sb="3" eb="6">
      <t>シチョウソン</t>
    </rPh>
    <rPh sb="6" eb="8">
      <t>ジチ</t>
    </rPh>
    <rPh sb="8" eb="10">
      <t>カイカン</t>
    </rPh>
    <rPh sb="10" eb="12">
      <t>カンリ</t>
    </rPh>
    <rPh sb="12" eb="14">
      <t>クミアイ</t>
    </rPh>
    <phoneticPr fontId="22"/>
  </si>
  <si>
    <t>沖縄県市町村総合事務組合</t>
    <rPh sb="0" eb="3">
      <t>オキナワケン</t>
    </rPh>
    <rPh sb="3" eb="6">
      <t>シチョウソン</t>
    </rPh>
    <rPh sb="6" eb="8">
      <t>ソウゴウ</t>
    </rPh>
    <rPh sb="8" eb="10">
      <t>ジム</t>
    </rPh>
    <rPh sb="10" eb="12">
      <t>クミアイ</t>
    </rPh>
    <phoneticPr fontId="22"/>
  </si>
  <si>
    <t>南部広域行政組合（一般会計）</t>
    <rPh sb="0" eb="2">
      <t>ナンブ</t>
    </rPh>
    <rPh sb="2" eb="4">
      <t>コウイキ</t>
    </rPh>
    <rPh sb="4" eb="6">
      <t>ギョウセイ</t>
    </rPh>
    <rPh sb="6" eb="8">
      <t>クミアイ</t>
    </rPh>
    <rPh sb="9" eb="11">
      <t>イッパン</t>
    </rPh>
    <rPh sb="11" eb="13">
      <t>カイケイ</t>
    </rPh>
    <phoneticPr fontId="22"/>
  </si>
  <si>
    <t>南部広域行政組合（特別会計）</t>
    <rPh sb="0" eb="2">
      <t>ナンブ</t>
    </rPh>
    <rPh sb="2" eb="4">
      <t>コウイキ</t>
    </rPh>
    <rPh sb="4" eb="6">
      <t>ギョウセイ</t>
    </rPh>
    <rPh sb="6" eb="8">
      <t>クミアイ</t>
    </rPh>
    <rPh sb="9" eb="11">
      <t>トクベツ</t>
    </rPh>
    <rPh sb="11" eb="13">
      <t>カイケイ</t>
    </rPh>
    <phoneticPr fontId="22"/>
  </si>
  <si>
    <t>沖縄県町村交通災害共済組合</t>
    <rPh sb="0" eb="3">
      <t>オキナワケン</t>
    </rPh>
    <rPh sb="3" eb="5">
      <t>チョウソン</t>
    </rPh>
    <rPh sb="5" eb="7">
      <t>コウツウ</t>
    </rPh>
    <rPh sb="7" eb="9">
      <t>サイガイ</t>
    </rPh>
    <rPh sb="9" eb="11">
      <t>キョウサイ</t>
    </rPh>
    <rPh sb="11" eb="13">
      <t>クミアイ</t>
    </rPh>
    <phoneticPr fontId="2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</si>
  <si>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30"/>
  </si>
  <si>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30"/>
  </si>
  <si>
    <t>南部広域市町村圏事務組合（いなんせ齋苑特別会計）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30"/>
  </si>
  <si>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30"/>
  </si>
  <si>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</si>
  <si>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</si>
  <si>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</si>
  <si>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</si>
  <si>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</si>
  <si>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</si>
  <si>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</si>
  <si>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</si>
  <si>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</si>
  <si>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</si>
  <si>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</si>
  <si>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</si>
  <si>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</si>
  <si>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</si>
  <si>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</si>
  <si>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</si>
  <si>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</si>
  <si>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</si>
  <si>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率については、地方債の発行を抑制してきたため、低い水準である。有形固定資産減価償却率は全国平均及び沖縄県平均に比べ低い水準となっており、類似団体内順位の中でも最下位とH27年度比べ1.9ポイント改善した。 　主な要因としてはH28年度に一部の老朽化施設の除却があったことが原因である。今後とも老朽化した施設の除却・改築等を進め、数値を低い水準へ抑えていく。</t>
    <rPh sb="1" eb="3">
      <t>ショウライ</t>
    </rPh>
    <rPh sb="3" eb="5">
      <t>フタン</t>
    </rPh>
    <rPh sb="5" eb="6">
      <t>リツ</t>
    </rPh>
    <rPh sb="12" eb="14">
      <t>チホウ</t>
    </rPh>
    <rPh sb="14" eb="15">
      <t>サイ</t>
    </rPh>
    <rPh sb="16" eb="18">
      <t>ハッコウ</t>
    </rPh>
    <rPh sb="19" eb="21">
      <t>ヨクセイ</t>
    </rPh>
    <rPh sb="28" eb="29">
      <t>ヒク</t>
    </rPh>
    <rPh sb="30" eb="32">
      <t>スイジュン</t>
    </rPh>
    <rPh sb="84" eb="87">
      <t>サイカイ</t>
    </rPh>
    <rPh sb="91" eb="92">
      <t>ネン</t>
    </rPh>
    <rPh sb="92" eb="93">
      <t>ド</t>
    </rPh>
    <rPh sb="93" eb="94">
      <t>クラ</t>
    </rPh>
    <rPh sb="102" eb="104">
      <t>カイゼン</t>
    </rPh>
    <phoneticPr fontId="5"/>
  </si>
  <si>
    <t>　将来負担比率は地方債の発行を抑制してきたため、低い水準である。一方、実質公債費比率については、前年比1.7ポイント改善したが、類似団体内平均と比べると依然として高い状態であるので、今後とも地方債の発行を抑制し、公債費の適正化に努めていく。</t>
    <rPh sb="1" eb="3">
      <t>ショウライ</t>
    </rPh>
    <rPh sb="3" eb="5">
      <t>フタン</t>
    </rPh>
    <rPh sb="5" eb="6">
      <t>ヒ</t>
    </rPh>
    <rPh sb="6" eb="7">
      <t>リツ</t>
    </rPh>
    <rPh sb="8" eb="10">
      <t>チホウ</t>
    </rPh>
    <rPh sb="10" eb="11">
      <t>サイ</t>
    </rPh>
    <rPh sb="12" eb="14">
      <t>ハッコウ</t>
    </rPh>
    <rPh sb="15" eb="17">
      <t>ヨクセイ</t>
    </rPh>
    <rPh sb="24" eb="25">
      <t>ヒク</t>
    </rPh>
    <rPh sb="26" eb="28">
      <t>スイジュン</t>
    </rPh>
    <rPh sb="32" eb="34">
      <t>イッポウ</t>
    </rPh>
    <rPh sb="35" eb="37">
      <t>ジッシツ</t>
    </rPh>
    <rPh sb="37" eb="40">
      <t>コウサイヒ</t>
    </rPh>
    <rPh sb="40" eb="42">
      <t>ヒリツ</t>
    </rPh>
    <rPh sb="48" eb="51">
      <t>ゼンネンヒ</t>
    </rPh>
    <rPh sb="58" eb="60">
      <t>カイゼン</t>
    </rPh>
    <rPh sb="64" eb="66">
      <t>ルイジ</t>
    </rPh>
    <rPh sb="66" eb="68">
      <t>ダンタイ</t>
    </rPh>
    <rPh sb="68" eb="69">
      <t>ナイ</t>
    </rPh>
    <rPh sb="69" eb="71">
      <t>ヘイキン</t>
    </rPh>
    <rPh sb="72" eb="73">
      <t>クラ</t>
    </rPh>
    <rPh sb="76" eb="78">
      <t>イゼン</t>
    </rPh>
    <rPh sb="81" eb="82">
      <t>タカ</t>
    </rPh>
    <rPh sb="83" eb="85">
      <t>ジョウタイ</t>
    </rPh>
    <rPh sb="91" eb="93">
      <t>コンゴ</t>
    </rPh>
    <rPh sb="95" eb="97">
      <t>チホウ</t>
    </rPh>
    <rPh sb="97" eb="98">
      <t>サイ</t>
    </rPh>
    <rPh sb="99" eb="101">
      <t>ハッコウ</t>
    </rPh>
    <rPh sb="102" eb="104">
      <t>ヨクセイ</t>
    </rPh>
    <rPh sb="106" eb="109">
      <t>コウサイヒ</t>
    </rPh>
    <rPh sb="110" eb="113">
      <t>テキセイカ</t>
    </rPh>
    <rPh sb="114" eb="11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</si>
</sst>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1048960</c:v>
                </c:pt>
                <c:pt idx="1">
                  <c:v>1107849</c:v>
                </c:pt>
                <c:pt idx="2">
                  <c:v>1459315</c:v>
                </c:pt>
                <c:pt idx="3">
                  <c:v>724604</c:v>
                </c:pt>
                <c:pt idx="4">
                  <c:v>875966</c:v>
                </c:pt>
              </c:numCache>
            </c:numRef>
          </c:val>
          <c:smooth val="0"/>
        </c:ser>
        <c:dLbls>
          <c:showLegendKey val="0"/>
          <c:showVal val="0"/>
          <c:showCatName val="0"/>
          <c:showSerName val="0"/>
          <c:showPercent val="0"/>
          <c:showBubbleSize val="0"/>
        </c:dLbls>
        <c:marker val="1"/>
        <c:smooth val="0"/>
        <c:axId val="166423936"/>
        <c:axId val="166426112"/>
      </c:lineChart>
      <c:catAx>
        <c:axId val="1664239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426112"/>
        <c:crosses val="autoZero"/>
        <c:auto val="1"/>
        <c:lblAlgn val="ctr"/>
        <c:lblOffset val="100"/>
        <c:tickLblSkip val="1"/>
        <c:tickMarkSkip val="1"/>
        <c:noMultiLvlLbl val="0"/>
      </c:catAx>
      <c:valAx>
        <c:axId val="166426112"/>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6423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11.16</c:v>
                </c:pt>
                <c:pt idx="1">
                  <c:v>11.53</c:v>
                </c:pt>
                <c:pt idx="2">
                  <c:v>2.97</c:v>
                </c:pt>
                <c:pt idx="3">
                  <c:v>9.17</c:v>
                </c:pt>
                <c:pt idx="4">
                  <c:v>11.5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78.98</c:v>
                </c:pt>
                <c:pt idx="1">
                  <c:v>95.79</c:v>
                </c:pt>
                <c:pt idx="2">
                  <c:v>81.66</c:v>
                </c:pt>
                <c:pt idx="3">
                  <c:v>76.08</c:v>
                </c:pt>
                <c:pt idx="4">
                  <c:v>85.22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52213504"/>
        <c:axId val="252215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-0.14000000000000001</c:v>
                </c:pt>
                <c:pt idx="1">
                  <c:v>17.52</c:v>
                </c:pt>
                <c:pt idx="2">
                  <c:v>-8.51</c:v>
                </c:pt>
                <c:pt idx="3">
                  <c:v>6.39</c:v>
                </c:pt>
                <c:pt idx="4">
                  <c:v>6.73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52213504"/>
        <c:axId val="252215680"/>
      </c:lineChart>
      <c:catAx>
        <c:axId val="252213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2215680"/>
        <c:crosses val="autoZero"/>
        <c:auto val="1"/>
        <c:lblAlgn val="ctr"/>
        <c:lblOffset val="100"/>
        <c:tickLblSkip val="1"/>
        <c:tickMarkSkip val="1"/>
        <c:noMultiLvlLbl val="0"/>
      </c:catAx>
      <c:valAx>
        <c:axId val="25221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213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0.01</c:v>
                </c:pt>
                <c:pt idx="4">
                  <c:v>#N/A</c:v>
                </c:pt>
                <c:pt idx="5">
                  <c:v>0.17</c:v>
                </c:pt>
                <c:pt idx="6">
                  <c:v>#N/A</c:v>
                </c:pt>
                <c:pt idx="7">
                  <c:v>0.18</c:v>
                </c:pt>
                <c:pt idx="8">
                  <c:v>#N/A</c:v>
                </c:pt>
                <c:pt idx="9">
                  <c:v>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0.13</c:v>
                </c:pt>
                <c:pt idx="4">
                  <c:v>#N/A</c:v>
                </c:pt>
                <c:pt idx="5">
                  <c:v>0.03</c:v>
                </c:pt>
                <c:pt idx="6">
                  <c:v>#N/A</c:v>
                </c:pt>
                <c:pt idx="7">
                  <c:v>0.25</c:v>
                </c:pt>
                <c:pt idx="8">
                  <c:v>#N/A</c:v>
                </c:pt>
                <c:pt idx="9">
                  <c:v>0.27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0.04</c:v>
                </c:pt>
                <c:pt idx="2">
                  <c:v>#N/A</c:v>
                </c:pt>
                <c:pt idx="3">
                  <c:v>0</c:v>
                </c:pt>
                <c:pt idx="4">
                  <c:v>#N/A</c:v>
                </c:pt>
                <c:pt idx="5">
                  <c:v>3.41</c:v>
                </c:pt>
                <c:pt idx="6">
                  <c:v>#N/A</c:v>
                </c:pt>
                <c:pt idx="7">
                  <c:v>1.35</c:v>
                </c:pt>
                <c:pt idx="8">
                  <c:v>#N/A</c:v>
                </c:pt>
                <c:pt idx="9">
                  <c:v>0.86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6.54</c:v>
                </c:pt>
                <c:pt idx="2">
                  <c:v>#N/A</c:v>
                </c:pt>
                <c:pt idx="3">
                  <c:v>5.12</c:v>
                </c:pt>
                <c:pt idx="4">
                  <c:v>#N/A</c:v>
                </c:pt>
                <c:pt idx="5">
                  <c:v>2.17</c:v>
                </c:pt>
                <c:pt idx="6">
                  <c:v>#N/A</c:v>
                </c:pt>
                <c:pt idx="7">
                  <c:v>1.59</c:v>
                </c:pt>
                <c:pt idx="8">
                  <c:v>#N/A</c:v>
                </c:pt>
                <c:pt idx="9">
                  <c:v>4.71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11.15</c:v>
                </c:pt>
                <c:pt idx="2">
                  <c:v>#N/A</c:v>
                </c:pt>
                <c:pt idx="3">
                  <c:v>11.52</c:v>
                </c:pt>
                <c:pt idx="4">
                  <c:v>#N/A</c:v>
                </c:pt>
                <c:pt idx="5">
                  <c:v>2.97</c:v>
                </c:pt>
                <c:pt idx="6">
                  <c:v>#N/A</c:v>
                </c:pt>
                <c:pt idx="7">
                  <c:v>9.17</c:v>
                </c:pt>
                <c:pt idx="8">
                  <c:v>#N/A</c:v>
                </c:pt>
                <c:pt idx="9">
                  <c:v>11.5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2375040"/>
        <c:axId val="252376576"/>
      </c:barChart>
      <c:catAx>
        <c:axId val="25237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2376576"/>
        <c:crosses val="autoZero"/>
        <c:auto val="1"/>
        <c:lblAlgn val="ctr"/>
        <c:lblOffset val="100"/>
        <c:tickLblSkip val="1"/>
        <c:tickMarkSkip val="1"/>
        <c:noMultiLvlLbl val="0"/>
      </c:catAx>
      <c:valAx>
        <c:axId val="25237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37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70</c:v>
                </c:pt>
                <c:pt idx="5">
                  <c:v>72</c:v>
                </c:pt>
                <c:pt idx="8">
                  <c:v>77</c:v>
                </c:pt>
                <c:pt idx="11">
                  <c:v>77</c:v>
                </c:pt>
                <c:pt idx="14">
                  <c:v>73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c:v>
                </c:pt>
                <c:pt idx="3">
                  <c:v>30</c:v>
                </c:pt>
                <c:pt idx="6">
                  <c:v>30</c:v>
                </c:pt>
                <c:pt idx="9">
                  <c:v>29</c:v>
                </c:pt>
                <c:pt idx="12">
                  <c:v>15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87</c:v>
                </c:pt>
                <c:pt idx="3">
                  <c:v>88</c:v>
                </c:pt>
                <c:pt idx="6">
                  <c:v>93</c:v>
                </c:pt>
                <c:pt idx="9">
                  <c:v>83</c:v>
                </c:pt>
                <c:pt idx="12">
                  <c:v>86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5949696"/>
        <c:axId val="215950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47</c:v>
                </c:pt>
                <c:pt idx="2">
                  <c:v>#N/A</c:v>
                </c:pt>
                <c:pt idx="3">
                  <c:v>#N/A</c:v>
                </c:pt>
                <c:pt idx="4">
                  <c:v>46</c:v>
                </c:pt>
                <c:pt idx="5">
                  <c:v>#N/A</c:v>
                </c:pt>
                <c:pt idx="6">
                  <c:v>#N/A</c:v>
                </c:pt>
                <c:pt idx="7">
                  <c:v>46</c:v>
                </c:pt>
                <c:pt idx="8">
                  <c:v>#N/A</c:v>
                </c:pt>
                <c:pt idx="9">
                  <c:v>#N/A</c:v>
                </c:pt>
                <c:pt idx="10">
                  <c:v>35</c:v>
                </c:pt>
                <c:pt idx="11">
                  <c:v>#N/A</c:v>
                </c:pt>
                <c:pt idx="12">
                  <c:v>#N/A</c:v>
                </c:pt>
                <c:pt idx="13">
                  <c:v>28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5949696"/>
        <c:axId val="215950848"/>
      </c:lineChart>
      <c:catAx>
        <c:axId val="21594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950848"/>
        <c:crosses val="autoZero"/>
        <c:auto val="1"/>
        <c:lblAlgn val="ctr"/>
        <c:lblOffset val="100"/>
        <c:tickLblSkip val="1"/>
        <c:tickMarkSkip val="1"/>
        <c:noMultiLvlLbl val="0"/>
      </c:catAx>
      <c:valAx>
        <c:axId val="215950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94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636</c:v>
                </c:pt>
                <c:pt idx="5">
                  <c:v>650</c:v>
                </c:pt>
                <c:pt idx="8">
                  <c:v>626</c:v>
                </c:pt>
                <c:pt idx="11">
                  <c:v>592</c:v>
                </c:pt>
                <c:pt idx="14">
                  <c:v>618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390</c:v>
                </c:pt>
                <c:pt idx="5">
                  <c:v>420</c:v>
                </c:pt>
                <c:pt idx="8">
                  <c:v>460</c:v>
                </c:pt>
                <c:pt idx="11">
                  <c:v>420</c:v>
                </c:pt>
                <c:pt idx="14">
                  <c:v>435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138</c:v>
                </c:pt>
                <c:pt idx="3">
                  <c:v>90</c:v>
                </c:pt>
                <c:pt idx="6">
                  <c:v>117</c:v>
                </c:pt>
                <c:pt idx="9">
                  <c:v>138</c:v>
                </c:pt>
                <c:pt idx="12">
                  <c:v>139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204</c:v>
                </c:pt>
                <c:pt idx="3">
                  <c:v>180</c:v>
                </c:pt>
                <c:pt idx="6">
                  <c:v>154</c:v>
                </c:pt>
                <c:pt idx="9">
                  <c:v>124</c:v>
                </c:pt>
                <c:pt idx="12">
                  <c:v>111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710</c:v>
                </c:pt>
                <c:pt idx="3">
                  <c:v>699</c:v>
                </c:pt>
                <c:pt idx="6">
                  <c:v>755</c:v>
                </c:pt>
                <c:pt idx="9">
                  <c:v>675</c:v>
                </c:pt>
                <c:pt idx="12">
                  <c:v>669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2273408"/>
        <c:axId val="252275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2273408"/>
        <c:axId val="252275328"/>
      </c:lineChart>
      <c:catAx>
        <c:axId val="25227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2275328"/>
        <c:crosses val="autoZero"/>
        <c:auto val="1"/>
        <c:lblAlgn val="ctr"/>
        <c:lblOffset val="100"/>
        <c:tickLblSkip val="1"/>
        <c:tickMarkSkip val="1"/>
        <c:noMultiLvlLbl val="0"/>
      </c:catAx>
      <c:valAx>
        <c:axId val="252275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273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45.1</c:v>
                </c:pt>
                <c:pt idx="4">
                  <c:v>43.2</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54.2</c:v>
                </c:pt>
                <c:pt idx="4">
                  <c:v>59</c:v>
                </c:pt>
              </c:numCache>
            </c:numRef>
          </c:xVal>
          <c:yVal>
            <c:numRef>
              <c:f>公会計指標分析・財政指標組合せ分析表!$K$55:$O$55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16097920"/>
        <c:axId val="216099840"/>
      </c:scatterChart>
      <c:valAx>
        <c:axId val="216097920"/>
        <c:scaling>
          <c:orientation val="minMax"/>
          <c:max val="59.4"/>
          <c:min val="5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6099840"/>
        <c:crosses val="autoZero"/>
        <c:crossBetween val="midCat"/>
      </c:valAx>
      <c:valAx>
        <c:axId val="2160998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6097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13.2</c:v>
                </c:pt>
                <c:pt idx="2">
                  <c:v>13.4</c:v>
                </c:pt>
                <c:pt idx="3">
                  <c:v>12</c:v>
                </c:pt>
                <c:pt idx="4">
                  <c:v>10.3</c:v>
                </c:pt>
              </c:numCache>
            </c:numRef>
          </c:xVal>
          <c:yVal>
            <c:numRef>
              <c:f>公会計指標分析・財政指標組合せ分析表!$K$73:$O$73</c:f>
              <c:numCache>
                <c:formatCode>#,##0.0;"▲ "#,##0.0</c:formatCode>
                <c:ptCount val="5"/>
                <c:pt idx="0">
                  <c:v>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3383808"/>
        <c:axId val="253385728"/>
      </c:scatterChart>
      <c:valAx>
        <c:axId val="253383808"/>
        <c:scaling>
          <c:orientation val="minMax"/>
          <c:max val="13.4"/>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3385728"/>
        <c:crosses val="autoZero"/>
        <c:crossBetween val="midCat"/>
      </c:valAx>
      <c:valAx>
        <c:axId val="253385728"/>
        <c:scaling>
          <c:orientation val="minMax"/>
          <c:max val="8.1999999999999993"/>
          <c:min val="-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3383808"/>
        <c:crosses val="autoZero"/>
        <c:crossBetween val="midCat"/>
        <c:majorUnit val="0.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
383
3.87
1,171,403
1,122,174
49,193
427,618
669,043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毎年の人口減少に加え、高齢化率が高い状況が続いており（平成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41.2%</a:t>
          </a:r>
          <a:r>
            <a:rPr kumimoji="1" lang="ja-JP" altLang="ja-JP" sz="1100">
              <a:solidFill>
                <a:schemeClr val="dk1"/>
              </a:solidFill>
              <a:effectLst/>
              <a:latin typeface="+mn-lt"/>
              <a:ea typeface="+mn-ea"/>
              <a:cs typeface="+mn-cs"/>
            </a:rPr>
            <a:t>の高齢化率）、村内に中心となる産業が少なく、若者も少ないので、財政基盤が弱く以前として類似団体を大きく下回っている。今後は活気のあるむらづくりを展開することに重点を置き、歳出削減や事業計画にのっとた公共施設の計画的な補修・改修等に努め、行政経費の削減・効率化を図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8255</xdr:rowOff>
    </xdr:from>
    <xdr:to>
      <xdr:col>7</xdr:col>
      <xdr:colOff>152400</xdr:colOff>
      <xdr:row>44</xdr:row>
      <xdr:rowOff>8255</xdr:rowOff>
    </xdr:to>
    <xdr:cxnSp macro="">
      <xdr:nvCxnSpPr>
        <xdr:cNvPr id="63" name="直線コネクタ 62"/>
        <xdr:cNvCxnSpPr/>
      </xdr:nvCxnSpPr>
      <xdr:spPr>
        <a:xfrm>
          <a:off x="4114800" y="7552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8255</xdr:rowOff>
    </xdr:from>
    <xdr:to>
      <xdr:col>6</xdr:col>
      <xdr:colOff>0</xdr:colOff>
      <xdr:row>44</xdr:row>
      <xdr:rowOff>8255</xdr:rowOff>
    </xdr:to>
    <xdr:cxnSp macro="">
      <xdr:nvCxnSpPr>
        <xdr:cNvPr id="66" name="直線コネクタ 65"/>
        <xdr:cNvCxnSpPr/>
      </xdr:nvCxnSpPr>
      <xdr:spPr>
        <a:xfrm>
          <a:off x="3225800" y="7552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62547</xdr:rowOff>
    </xdr:from>
    <xdr:to>
      <xdr:col>6</xdr:col>
      <xdr:colOff>50800</xdr:colOff>
      <xdr:row>43</xdr:row>
      <xdr:rowOff>164147</xdr:rowOff>
    </xdr:to>
    <xdr:sp macro="" textlink="">
      <xdr:nvSpPr>
        <xdr:cNvPr id="67" name="フローチャート : 判断 66"/>
        <xdr:cNvSpPr/>
      </xdr:nvSpPr>
      <xdr:spPr>
        <a:xfrm>
          <a:off x="4064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2874</xdr:rowOff>
    </xdr:from>
    <xdr:ext cx="736600" cy="259045"/>
    <xdr:sp macro="" textlink="">
      <xdr:nvSpPr>
        <xdr:cNvPr id="68" name="テキスト ボックス 67"/>
        <xdr:cNvSpPr txBox="1"/>
      </xdr:nvSpPr>
      <xdr:spPr>
        <a:xfrm>
          <a:off x="3733800" y="7203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8255</xdr:rowOff>
    </xdr:from>
    <xdr:to>
      <xdr:col>4</xdr:col>
      <xdr:colOff>482600</xdr:colOff>
      <xdr:row>44</xdr:row>
      <xdr:rowOff>8255</xdr:rowOff>
    </xdr:to>
    <xdr:cxnSp macro="">
      <xdr:nvCxnSpPr>
        <xdr:cNvPr id="69" name="直線コネクタ 68"/>
        <xdr:cNvCxnSpPr/>
      </xdr:nvCxnSpPr>
      <xdr:spPr>
        <a:xfrm>
          <a:off x="2336800" y="7552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68580</xdr:rowOff>
    </xdr:from>
    <xdr:to>
      <xdr:col>4</xdr:col>
      <xdr:colOff>533400</xdr:colOff>
      <xdr:row>43</xdr:row>
      <xdr:rowOff>170180</xdr:rowOff>
    </xdr:to>
    <xdr:sp macro="" textlink="">
      <xdr:nvSpPr>
        <xdr:cNvPr id="70" name="フローチャート : 判断 69"/>
        <xdr:cNvSpPr/>
      </xdr:nvSpPr>
      <xdr:spPr>
        <a:xfrm>
          <a:off x="3175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8907</xdr:rowOff>
    </xdr:from>
    <xdr:ext cx="762000" cy="259045"/>
    <xdr:sp macro="" textlink="">
      <xdr:nvSpPr>
        <xdr:cNvPr id="71" name="テキスト ボックス 70"/>
        <xdr:cNvSpPr txBox="1"/>
      </xdr:nvSpPr>
      <xdr:spPr>
        <a:xfrm>
          <a:off x="2844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8255</xdr:rowOff>
    </xdr:from>
    <xdr:to>
      <xdr:col>3</xdr:col>
      <xdr:colOff>279400</xdr:colOff>
      <xdr:row>44</xdr:row>
      <xdr:rowOff>8255</xdr:rowOff>
    </xdr:to>
    <xdr:cxnSp macro="">
      <xdr:nvCxnSpPr>
        <xdr:cNvPr id="72" name="直線コネクタ 71"/>
        <xdr:cNvCxnSpPr/>
      </xdr:nvCxnSpPr>
      <xdr:spPr>
        <a:xfrm>
          <a:off x="1447800" y="7552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68580</xdr:rowOff>
    </xdr:from>
    <xdr:to>
      <xdr:col>3</xdr:col>
      <xdr:colOff>330200</xdr:colOff>
      <xdr:row>43</xdr:row>
      <xdr:rowOff>170180</xdr:rowOff>
    </xdr:to>
    <xdr:sp macro="" textlink="">
      <xdr:nvSpPr>
        <xdr:cNvPr id="73" name="フローチャート : 判断 72"/>
        <xdr:cNvSpPr/>
      </xdr:nvSpPr>
      <xdr:spPr>
        <a:xfrm>
          <a:off x="22860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8907</xdr:rowOff>
    </xdr:from>
    <xdr:ext cx="762000" cy="259045"/>
    <xdr:sp macro="" textlink="">
      <xdr:nvSpPr>
        <xdr:cNvPr id="74" name="テキスト ボックス 73"/>
        <xdr:cNvSpPr txBox="1"/>
      </xdr:nvSpPr>
      <xdr:spPr>
        <a:xfrm>
          <a:off x="1955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62547</xdr:rowOff>
    </xdr:from>
    <xdr:to>
      <xdr:col>2</xdr:col>
      <xdr:colOff>127000</xdr:colOff>
      <xdr:row>43</xdr:row>
      <xdr:rowOff>164147</xdr:rowOff>
    </xdr:to>
    <xdr:sp macro="" textlink="">
      <xdr:nvSpPr>
        <xdr:cNvPr id="75" name="フローチャート : 判断 74"/>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2874</xdr:rowOff>
    </xdr:from>
    <xdr:ext cx="762000" cy="259045"/>
    <xdr:sp macro="" textlink="">
      <xdr:nvSpPr>
        <xdr:cNvPr id="76" name="テキスト ボックス 75"/>
        <xdr:cNvSpPr txBox="1"/>
      </xdr:nvSpPr>
      <xdr:spPr>
        <a:xfrm>
          <a:off x="1066800" y="720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128905</xdr:rowOff>
    </xdr:from>
    <xdr:to>
      <xdr:col>7</xdr:col>
      <xdr:colOff>203200</xdr:colOff>
      <xdr:row>44</xdr:row>
      <xdr:rowOff>59055</xdr:rowOff>
    </xdr:to>
    <xdr:sp macro="" textlink="">
      <xdr:nvSpPr>
        <xdr:cNvPr id="82" name="円/楕円 81"/>
        <xdr:cNvSpPr/>
      </xdr:nvSpPr>
      <xdr:spPr>
        <a:xfrm>
          <a:off x="49022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24782</xdr:rowOff>
    </xdr:from>
    <xdr:ext cx="762000" cy="259045"/>
    <xdr:sp macro="" textlink="">
      <xdr:nvSpPr>
        <xdr:cNvPr id="83" name="財政力該当値テキスト"/>
        <xdr:cNvSpPr txBox="1"/>
      </xdr:nvSpPr>
      <xdr:spPr>
        <a:xfrm>
          <a:off x="5041900" y="739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128905</xdr:rowOff>
    </xdr:from>
    <xdr:to>
      <xdr:col>6</xdr:col>
      <xdr:colOff>50800</xdr:colOff>
      <xdr:row>44</xdr:row>
      <xdr:rowOff>59055</xdr:rowOff>
    </xdr:to>
    <xdr:sp macro="" textlink="">
      <xdr:nvSpPr>
        <xdr:cNvPr id="84" name="円/楕円 83"/>
        <xdr:cNvSpPr/>
      </xdr:nvSpPr>
      <xdr:spPr>
        <a:xfrm>
          <a:off x="4064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43832</xdr:rowOff>
    </xdr:from>
    <xdr:ext cx="736600" cy="259045"/>
    <xdr:sp macro="" textlink="">
      <xdr:nvSpPr>
        <xdr:cNvPr id="85" name="テキスト ボックス 84"/>
        <xdr:cNvSpPr txBox="1"/>
      </xdr:nvSpPr>
      <xdr:spPr>
        <a:xfrm>
          <a:off x="3733800" y="758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128905</xdr:rowOff>
    </xdr:from>
    <xdr:to>
      <xdr:col>4</xdr:col>
      <xdr:colOff>533400</xdr:colOff>
      <xdr:row>44</xdr:row>
      <xdr:rowOff>59055</xdr:rowOff>
    </xdr:to>
    <xdr:sp macro="" textlink="">
      <xdr:nvSpPr>
        <xdr:cNvPr id="86" name="円/楕円 85"/>
        <xdr:cNvSpPr/>
      </xdr:nvSpPr>
      <xdr:spPr>
        <a:xfrm>
          <a:off x="3175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43832</xdr:rowOff>
    </xdr:from>
    <xdr:ext cx="762000" cy="259045"/>
    <xdr:sp macro="" textlink="">
      <xdr:nvSpPr>
        <xdr:cNvPr id="87" name="テキスト ボックス 86"/>
        <xdr:cNvSpPr txBox="1"/>
      </xdr:nvSpPr>
      <xdr:spPr>
        <a:xfrm>
          <a:off x="2844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128905</xdr:rowOff>
    </xdr:from>
    <xdr:to>
      <xdr:col>3</xdr:col>
      <xdr:colOff>330200</xdr:colOff>
      <xdr:row>44</xdr:row>
      <xdr:rowOff>59055</xdr:rowOff>
    </xdr:to>
    <xdr:sp macro="" textlink="">
      <xdr:nvSpPr>
        <xdr:cNvPr id="88" name="円/楕円 87"/>
        <xdr:cNvSpPr/>
      </xdr:nvSpPr>
      <xdr:spPr>
        <a:xfrm>
          <a:off x="2286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43832</xdr:rowOff>
    </xdr:from>
    <xdr:ext cx="762000" cy="259045"/>
    <xdr:sp macro="" textlink="">
      <xdr:nvSpPr>
        <xdr:cNvPr id="89" name="テキスト ボックス 88"/>
        <xdr:cNvSpPr txBox="1"/>
      </xdr:nvSpPr>
      <xdr:spPr>
        <a:xfrm>
          <a:off x="1955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128905</xdr:rowOff>
    </xdr:from>
    <xdr:to>
      <xdr:col>2</xdr:col>
      <xdr:colOff>127000</xdr:colOff>
      <xdr:row>44</xdr:row>
      <xdr:rowOff>59055</xdr:rowOff>
    </xdr:to>
    <xdr:sp macro="" textlink="">
      <xdr:nvSpPr>
        <xdr:cNvPr id="90" name="円/楕円 89"/>
        <xdr:cNvSpPr/>
      </xdr:nvSpPr>
      <xdr:spPr>
        <a:xfrm>
          <a:off x="1397000" y="75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43832</xdr:rowOff>
    </xdr:from>
    <xdr:ext cx="762000" cy="259045"/>
    <xdr:sp macro="" textlink="">
      <xdr:nvSpPr>
        <xdr:cNvPr id="91" name="テキスト ボックス 90"/>
        <xdr:cNvSpPr txBox="1"/>
      </xdr:nvSpPr>
      <xdr:spPr>
        <a:xfrm>
          <a:off x="1066800" y="758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７ポイント</a:t>
          </a:r>
          <a:r>
            <a:rPr kumimoji="1" lang="ja-JP" altLang="ja-JP" sz="1100">
              <a:solidFill>
                <a:schemeClr val="dk1"/>
              </a:solidFill>
              <a:effectLst/>
              <a:latin typeface="+mn-lt"/>
              <a:ea typeface="+mn-ea"/>
              <a:cs typeface="+mn-cs"/>
            </a:rPr>
            <a:t>改善し、９</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ポイントとなり、１００ポイントを超える財政の硬直化状態は改善しつつあるが、依然として８０ポイント以上の数値を示しており財政構造の弾力性が低い状況である。全国市町村平均及び沖縄県市町村平均を大きく上回っている状況であるので、今後とも義務的経費の削減に努め、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117475</xdr:rowOff>
    </xdr:from>
    <xdr:to>
      <xdr:col>7</xdr:col>
      <xdr:colOff>152400</xdr:colOff>
      <xdr:row>65</xdr:row>
      <xdr:rowOff>20744</xdr:rowOff>
    </xdr:to>
    <xdr:cxnSp macro="">
      <xdr:nvCxnSpPr>
        <xdr:cNvPr id="121" name="直線コネクタ 120"/>
        <xdr:cNvCxnSpPr/>
      </xdr:nvCxnSpPr>
      <xdr:spPr>
        <a:xfrm flipV="1">
          <a:off x="4953000" y="9890125"/>
          <a:ext cx="0" cy="1274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164271</xdr:rowOff>
    </xdr:from>
    <xdr:ext cx="762000" cy="259045"/>
    <xdr:sp macro="" textlink="">
      <xdr:nvSpPr>
        <xdr:cNvPr id="122" name="財政構造の弾力性最小値テキスト"/>
        <xdr:cNvSpPr txBox="1"/>
      </xdr:nvSpPr>
      <xdr:spPr>
        <a:xfrm>
          <a:off x="5041900" y="111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65</xdr:row>
      <xdr:rowOff>20744</xdr:rowOff>
    </xdr:from>
    <xdr:to>
      <xdr:col>7</xdr:col>
      <xdr:colOff>241300</xdr:colOff>
      <xdr:row>65</xdr:row>
      <xdr:rowOff>20744</xdr:rowOff>
    </xdr:to>
    <xdr:cxnSp macro="">
      <xdr:nvCxnSpPr>
        <xdr:cNvPr id="123" name="直線コネクタ 122"/>
        <xdr:cNvCxnSpPr/>
      </xdr:nvCxnSpPr>
      <xdr:spPr>
        <a:xfrm>
          <a:off x="4864100" y="111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32402</xdr:rowOff>
    </xdr:from>
    <xdr:ext cx="762000" cy="259045"/>
    <xdr:sp macro="" textlink="">
      <xdr:nvSpPr>
        <xdr:cNvPr id="124" name="財政構造の弾力性最大値テキスト"/>
        <xdr:cNvSpPr txBox="1"/>
      </xdr:nvSpPr>
      <xdr:spPr>
        <a:xfrm>
          <a:off x="5041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57</xdr:row>
      <xdr:rowOff>117475</xdr:rowOff>
    </xdr:from>
    <xdr:to>
      <xdr:col>7</xdr:col>
      <xdr:colOff>241300</xdr:colOff>
      <xdr:row>57</xdr:row>
      <xdr:rowOff>117475</xdr:rowOff>
    </xdr:to>
    <xdr:cxnSp macro="">
      <xdr:nvCxnSpPr>
        <xdr:cNvPr id="125" name="直線コネクタ 124"/>
        <xdr:cNvCxnSpPr/>
      </xdr:nvCxnSpPr>
      <xdr:spPr>
        <a:xfrm>
          <a:off x="4864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95673</xdr:rowOff>
    </xdr:from>
    <xdr:to>
      <xdr:col>7</xdr:col>
      <xdr:colOff>152400</xdr:colOff>
      <xdr:row>64</xdr:row>
      <xdr:rowOff>164042</xdr:rowOff>
    </xdr:to>
    <xdr:cxnSp macro="">
      <xdr:nvCxnSpPr>
        <xdr:cNvPr id="126" name="直線コネクタ 125"/>
        <xdr:cNvCxnSpPr/>
      </xdr:nvCxnSpPr>
      <xdr:spPr>
        <a:xfrm flipV="1">
          <a:off x="4114800" y="11068473"/>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123842</xdr:rowOff>
    </xdr:from>
    <xdr:ext cx="762000" cy="259045"/>
    <xdr:sp macro="" textlink="">
      <xdr:nvSpPr>
        <xdr:cNvPr id="127" name="財政構造の弾力性平均値テキスト"/>
        <xdr:cNvSpPr txBox="1"/>
      </xdr:nvSpPr>
      <xdr:spPr>
        <a:xfrm>
          <a:off x="5041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107315</xdr:rowOff>
    </xdr:from>
    <xdr:to>
      <xdr:col>7</xdr:col>
      <xdr:colOff>203200</xdr:colOff>
      <xdr:row>61</xdr:row>
      <xdr:rowOff>37465</xdr:rowOff>
    </xdr:to>
    <xdr:sp macro="" textlink="">
      <xdr:nvSpPr>
        <xdr:cNvPr id="128" name="フローチャート : 判断 127"/>
        <xdr:cNvSpPr/>
      </xdr:nvSpPr>
      <xdr:spPr>
        <a:xfrm>
          <a:off x="4902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164042</xdr:rowOff>
    </xdr:from>
    <xdr:to>
      <xdr:col>6</xdr:col>
      <xdr:colOff>0</xdr:colOff>
      <xdr:row>66</xdr:row>
      <xdr:rowOff>162983</xdr:rowOff>
    </xdr:to>
    <xdr:cxnSp macro="">
      <xdr:nvCxnSpPr>
        <xdr:cNvPr id="129" name="直線コネクタ 128"/>
        <xdr:cNvCxnSpPr/>
      </xdr:nvCxnSpPr>
      <xdr:spPr>
        <a:xfrm flipV="1">
          <a:off x="3225800" y="11136842"/>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30904</xdr:rowOff>
    </xdr:from>
    <xdr:to>
      <xdr:col>6</xdr:col>
      <xdr:colOff>50800</xdr:colOff>
      <xdr:row>60</xdr:row>
      <xdr:rowOff>132504</xdr:rowOff>
    </xdr:to>
    <xdr:sp macro="" textlink="">
      <xdr:nvSpPr>
        <xdr:cNvPr id="130" name="フローチャート : 判断 129"/>
        <xdr:cNvSpPr/>
      </xdr:nvSpPr>
      <xdr:spPr>
        <a:xfrm>
          <a:off x="4064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142681</xdr:rowOff>
    </xdr:from>
    <xdr:ext cx="736600" cy="259045"/>
    <xdr:sp macro="" textlink="">
      <xdr:nvSpPr>
        <xdr:cNvPr id="131" name="テキスト ボックス 130"/>
        <xdr:cNvSpPr txBox="1"/>
      </xdr:nvSpPr>
      <xdr:spPr>
        <a:xfrm>
          <a:off x="3733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130810</xdr:rowOff>
    </xdr:from>
    <xdr:to>
      <xdr:col>4</xdr:col>
      <xdr:colOff>482600</xdr:colOff>
      <xdr:row>66</xdr:row>
      <xdr:rowOff>162983</xdr:rowOff>
    </xdr:to>
    <xdr:cxnSp macro="">
      <xdr:nvCxnSpPr>
        <xdr:cNvPr id="132" name="直線コネクタ 131"/>
        <xdr:cNvCxnSpPr/>
      </xdr:nvCxnSpPr>
      <xdr:spPr>
        <a:xfrm>
          <a:off x="2336800" y="114465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131445</xdr:rowOff>
    </xdr:from>
    <xdr:to>
      <xdr:col>4</xdr:col>
      <xdr:colOff>533400</xdr:colOff>
      <xdr:row>61</xdr:row>
      <xdr:rowOff>61595</xdr:rowOff>
    </xdr:to>
    <xdr:sp macro="" textlink="">
      <xdr:nvSpPr>
        <xdr:cNvPr id="133" name="フローチャート : 判断 132"/>
        <xdr:cNvSpPr/>
      </xdr:nvSpPr>
      <xdr:spPr>
        <a:xfrm>
          <a:off x="3175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71772</xdr:rowOff>
    </xdr:from>
    <xdr:ext cx="762000" cy="259045"/>
    <xdr:sp macro="" textlink="">
      <xdr:nvSpPr>
        <xdr:cNvPr id="134" name="テキスト ボックス 133"/>
        <xdr:cNvSpPr txBox="1"/>
      </xdr:nvSpPr>
      <xdr:spPr>
        <a:xfrm>
          <a:off x="2844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130810</xdr:rowOff>
    </xdr:from>
    <xdr:to>
      <xdr:col>3</xdr:col>
      <xdr:colOff>279400</xdr:colOff>
      <xdr:row>67</xdr:row>
      <xdr:rowOff>19685</xdr:rowOff>
    </xdr:to>
    <xdr:cxnSp macro="">
      <xdr:nvCxnSpPr>
        <xdr:cNvPr id="135" name="直線コネクタ 134"/>
        <xdr:cNvCxnSpPr/>
      </xdr:nvCxnSpPr>
      <xdr:spPr>
        <a:xfrm flipV="1">
          <a:off x="1447800" y="1144651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2752</xdr:rowOff>
    </xdr:from>
    <xdr:to>
      <xdr:col>3</xdr:col>
      <xdr:colOff>330200</xdr:colOff>
      <xdr:row>60</xdr:row>
      <xdr:rowOff>104352</xdr:rowOff>
    </xdr:to>
    <xdr:sp macro="" textlink="">
      <xdr:nvSpPr>
        <xdr:cNvPr id="136" name="フローチャート : 判断 135"/>
        <xdr:cNvSpPr/>
      </xdr:nvSpPr>
      <xdr:spPr>
        <a:xfrm>
          <a:off x="2286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114529</xdr:rowOff>
    </xdr:from>
    <xdr:ext cx="762000" cy="259045"/>
    <xdr:sp macro="" textlink="">
      <xdr:nvSpPr>
        <xdr:cNvPr id="137" name="テキスト ボックス 136"/>
        <xdr:cNvSpPr txBox="1"/>
      </xdr:nvSpPr>
      <xdr:spPr>
        <a:xfrm>
          <a:off x="1955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38" name="フローチャート : 判断 137"/>
        <xdr:cNvSpPr/>
      </xdr:nvSpPr>
      <xdr:spPr>
        <a:xfrm>
          <a:off x="1397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110507</xdr:rowOff>
    </xdr:from>
    <xdr:ext cx="762000" cy="259045"/>
    <xdr:sp macro="" textlink="">
      <xdr:nvSpPr>
        <xdr:cNvPr id="139" name="テキスト ボックス 138"/>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44873</xdr:rowOff>
    </xdr:from>
    <xdr:to>
      <xdr:col>7</xdr:col>
      <xdr:colOff>203200</xdr:colOff>
      <xdr:row>64</xdr:row>
      <xdr:rowOff>146473</xdr:rowOff>
    </xdr:to>
    <xdr:sp macro="" textlink="">
      <xdr:nvSpPr>
        <xdr:cNvPr id="145" name="円/楕円 144"/>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112200</xdr:rowOff>
    </xdr:from>
    <xdr:ext cx="762000" cy="259045"/>
    <xdr:sp macro="" textlink="">
      <xdr:nvSpPr>
        <xdr:cNvPr id="146" name="財政構造の弾力性該当値テキスト"/>
        <xdr:cNvSpPr txBox="1"/>
      </xdr:nvSpPr>
      <xdr:spPr>
        <a:xfrm>
          <a:off x="5041900" y="1091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113242</xdr:rowOff>
    </xdr:from>
    <xdr:to>
      <xdr:col>6</xdr:col>
      <xdr:colOff>50800</xdr:colOff>
      <xdr:row>65</xdr:row>
      <xdr:rowOff>43392</xdr:rowOff>
    </xdr:to>
    <xdr:sp macro="" textlink="">
      <xdr:nvSpPr>
        <xdr:cNvPr id="147" name="円/楕円 146"/>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28169</xdr:rowOff>
    </xdr:from>
    <xdr:ext cx="736600" cy="259045"/>
    <xdr:sp macro="" textlink="">
      <xdr:nvSpPr>
        <xdr:cNvPr id="148" name="テキスト ボックス 147"/>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112183</xdr:rowOff>
    </xdr:from>
    <xdr:to>
      <xdr:col>4</xdr:col>
      <xdr:colOff>533400</xdr:colOff>
      <xdr:row>67</xdr:row>
      <xdr:rowOff>42333</xdr:rowOff>
    </xdr:to>
    <xdr:sp macro="" textlink="">
      <xdr:nvSpPr>
        <xdr:cNvPr id="149" name="円/楕円 148"/>
        <xdr:cNvSpPr/>
      </xdr:nvSpPr>
      <xdr:spPr>
        <a:xfrm>
          <a:off x="3175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27110</xdr:rowOff>
    </xdr:from>
    <xdr:ext cx="762000" cy="259045"/>
    <xdr:sp macro="" textlink="">
      <xdr:nvSpPr>
        <xdr:cNvPr id="150" name="テキスト ボックス 149"/>
        <xdr:cNvSpPr txBox="1"/>
      </xdr:nvSpPr>
      <xdr:spPr>
        <a:xfrm>
          <a:off x="2844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80010</xdr:rowOff>
    </xdr:from>
    <xdr:to>
      <xdr:col>3</xdr:col>
      <xdr:colOff>330200</xdr:colOff>
      <xdr:row>67</xdr:row>
      <xdr:rowOff>10160</xdr:rowOff>
    </xdr:to>
    <xdr:sp macro="" textlink="">
      <xdr:nvSpPr>
        <xdr:cNvPr id="151" name="円/楕円 150"/>
        <xdr:cNvSpPr/>
      </xdr:nvSpPr>
      <xdr:spPr>
        <a:xfrm>
          <a:off x="2286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166387</xdr:rowOff>
    </xdr:from>
    <xdr:ext cx="762000" cy="259045"/>
    <xdr:sp macro="" textlink="">
      <xdr:nvSpPr>
        <xdr:cNvPr id="152" name="テキスト ボックス 151"/>
        <xdr:cNvSpPr txBox="1"/>
      </xdr:nvSpPr>
      <xdr:spPr>
        <a:xfrm>
          <a:off x="1955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140335</xdr:rowOff>
    </xdr:from>
    <xdr:to>
      <xdr:col>2</xdr:col>
      <xdr:colOff>127000</xdr:colOff>
      <xdr:row>67</xdr:row>
      <xdr:rowOff>70485</xdr:rowOff>
    </xdr:to>
    <xdr:sp macro="" textlink="">
      <xdr:nvSpPr>
        <xdr:cNvPr id="153" name="円/楕円 152"/>
        <xdr:cNvSpPr/>
      </xdr:nvSpPr>
      <xdr:spPr>
        <a:xfrm>
          <a:off x="13970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55262</xdr:rowOff>
    </xdr:from>
    <xdr:ext cx="762000" cy="259045"/>
    <xdr:sp macro="" textlink="">
      <xdr:nvSpPr>
        <xdr:cNvPr id="154" name="テキスト ボックス 153"/>
        <xdr:cNvSpPr txBox="1"/>
      </xdr:nvSpPr>
      <xdr:spPr>
        <a:xfrm>
          <a:off x="1066800" y="1154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[1,211,387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類似団体平均に比べ３．</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倍と高くなっているのは、主に人件費を要因としており、「人口千人当たり職員数」をみても分かるとおり類似団体平均より職員数が多くなっているためである。今後とも職員の定員管理の適正化を図り、人件費の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5" name="直線コネクタ 184"/>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6"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7" name="直線コネクタ 186"/>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8"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9" name="直線コネクタ 188"/>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47555</xdr:rowOff>
    </xdr:from>
    <xdr:to>
      <xdr:col>7</xdr:col>
      <xdr:colOff>152400</xdr:colOff>
      <xdr:row>90</xdr:row>
      <xdr:rowOff>44619</xdr:rowOff>
    </xdr:to>
    <xdr:cxnSp macro="">
      <xdr:nvCxnSpPr>
        <xdr:cNvPr id="190" name="直線コネクタ 189"/>
        <xdr:cNvCxnSpPr/>
      </xdr:nvCxnSpPr>
      <xdr:spPr>
        <a:xfrm flipV="1">
          <a:off x="4114800" y="15135155"/>
          <a:ext cx="838200" cy="33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91"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2" name="フローチャート : 判断 191"/>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89013</xdr:rowOff>
    </xdr:from>
    <xdr:to>
      <xdr:col>6</xdr:col>
      <xdr:colOff>0</xdr:colOff>
      <xdr:row>90</xdr:row>
      <xdr:rowOff>44619</xdr:rowOff>
    </xdr:to>
    <xdr:cxnSp macro="">
      <xdr:nvCxnSpPr>
        <xdr:cNvPr id="193" name="直線コネクタ 192"/>
        <xdr:cNvCxnSpPr/>
      </xdr:nvCxnSpPr>
      <xdr:spPr>
        <a:xfrm>
          <a:off x="3225800" y="15005163"/>
          <a:ext cx="889000" cy="46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4" name="フローチャート : 判断 193"/>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5" name="テキスト ボックス 194"/>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130332</xdr:rowOff>
    </xdr:from>
    <xdr:to>
      <xdr:col>4</xdr:col>
      <xdr:colOff>482600</xdr:colOff>
      <xdr:row>87</xdr:row>
      <xdr:rowOff>89013</xdr:rowOff>
    </xdr:to>
    <xdr:cxnSp macro="">
      <xdr:nvCxnSpPr>
        <xdr:cNvPr id="196" name="直線コネクタ 195"/>
        <xdr:cNvCxnSpPr/>
      </xdr:nvCxnSpPr>
      <xdr:spPr>
        <a:xfrm>
          <a:off x="2336800" y="14875032"/>
          <a:ext cx="889000" cy="13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197" name="フローチャート : 判断 196"/>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198" name="テキスト ボックス 197"/>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111232</xdr:rowOff>
    </xdr:from>
    <xdr:to>
      <xdr:col>3</xdr:col>
      <xdr:colOff>279400</xdr:colOff>
      <xdr:row>86</xdr:row>
      <xdr:rowOff>130332</xdr:rowOff>
    </xdr:to>
    <xdr:cxnSp macro="">
      <xdr:nvCxnSpPr>
        <xdr:cNvPr id="199" name="直線コネクタ 198"/>
        <xdr:cNvCxnSpPr/>
      </xdr:nvCxnSpPr>
      <xdr:spPr>
        <a:xfrm>
          <a:off x="1447800" y="14855932"/>
          <a:ext cx="889000" cy="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0" name="フローチャート : 判断 199"/>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1" name="テキスト ボックス 200"/>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2" name="フローチャート : 判断 201"/>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3" name="テキスト ボックス 202"/>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168205</xdr:rowOff>
    </xdr:from>
    <xdr:to>
      <xdr:col>7</xdr:col>
      <xdr:colOff>203200</xdr:colOff>
      <xdr:row>88</xdr:row>
      <xdr:rowOff>98355</xdr:rowOff>
    </xdr:to>
    <xdr:sp macro="" textlink="">
      <xdr:nvSpPr>
        <xdr:cNvPr id="209" name="円/楕円 208"/>
        <xdr:cNvSpPr/>
      </xdr:nvSpPr>
      <xdr:spPr>
        <a:xfrm>
          <a:off x="4902200" y="150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140282</xdr:rowOff>
    </xdr:from>
    <xdr:ext cx="762000" cy="259045"/>
    <xdr:sp macro="" textlink="">
      <xdr:nvSpPr>
        <xdr:cNvPr id="210" name="人件費・物件費等の状況該当値テキスト"/>
        <xdr:cNvSpPr txBox="1"/>
      </xdr:nvSpPr>
      <xdr:spPr>
        <a:xfrm>
          <a:off x="5041900" y="1505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1,211,387</a:t>
          </a:r>
          <a:endParaRPr kumimoji="1" lang="ja-JP" altLang="en-US" sz="1000" b="1">
            <a:solidFill>
              <a:srgbClr val="FF0000"/>
            </a:solidFill>
            <a:latin typeface="ＭＳ Ｐゴシック"/>
          </a:endParaRPr>
        </a:p>
      </xdr:txBody>
    </xdr:sp>
    <xdr:clientData/>
  </xdr:oneCellAnchor>
  <xdr:twoCellAnchor>
    <xdr:from>
      <xdr:col>5</xdr:col>
      <xdr:colOff>635000</xdr:colOff>
      <xdr:row>89</xdr:row>
      <xdr:rowOff>165269</xdr:rowOff>
    </xdr:from>
    <xdr:to>
      <xdr:col>6</xdr:col>
      <xdr:colOff>50800</xdr:colOff>
      <xdr:row>90</xdr:row>
      <xdr:rowOff>95419</xdr:rowOff>
    </xdr:to>
    <xdr:sp macro="" textlink="">
      <xdr:nvSpPr>
        <xdr:cNvPr id="211" name="円/楕円 210"/>
        <xdr:cNvSpPr/>
      </xdr:nvSpPr>
      <xdr:spPr>
        <a:xfrm>
          <a:off x="4064000" y="1542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90</xdr:row>
      <xdr:rowOff>80196</xdr:rowOff>
    </xdr:from>
    <xdr:ext cx="736600" cy="259045"/>
    <xdr:sp macro="" textlink="">
      <xdr:nvSpPr>
        <xdr:cNvPr id="212" name="テキスト ボックス 211"/>
        <xdr:cNvSpPr txBox="1"/>
      </xdr:nvSpPr>
      <xdr:spPr>
        <a:xfrm>
          <a:off x="3733800" y="1551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1,507,252</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38213</xdr:rowOff>
    </xdr:from>
    <xdr:to>
      <xdr:col>4</xdr:col>
      <xdr:colOff>533400</xdr:colOff>
      <xdr:row>87</xdr:row>
      <xdr:rowOff>139813</xdr:rowOff>
    </xdr:to>
    <xdr:sp macro="" textlink="">
      <xdr:nvSpPr>
        <xdr:cNvPr id="213" name="円/楕円 212"/>
        <xdr:cNvSpPr/>
      </xdr:nvSpPr>
      <xdr:spPr>
        <a:xfrm>
          <a:off x="3175000" y="149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124590</xdr:rowOff>
    </xdr:from>
    <xdr:ext cx="762000" cy="259045"/>
    <xdr:sp macro="" textlink="">
      <xdr:nvSpPr>
        <xdr:cNvPr id="214" name="テキスト ボックス 213"/>
        <xdr:cNvSpPr txBox="1"/>
      </xdr:nvSpPr>
      <xdr:spPr>
        <a:xfrm>
          <a:off x="2844800" y="1504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1,098,256</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79532</xdr:rowOff>
    </xdr:from>
    <xdr:to>
      <xdr:col>3</xdr:col>
      <xdr:colOff>330200</xdr:colOff>
      <xdr:row>87</xdr:row>
      <xdr:rowOff>9682</xdr:rowOff>
    </xdr:to>
    <xdr:sp macro="" textlink="">
      <xdr:nvSpPr>
        <xdr:cNvPr id="215" name="円/楕円 214"/>
        <xdr:cNvSpPr/>
      </xdr:nvSpPr>
      <xdr:spPr>
        <a:xfrm>
          <a:off x="2286000" y="148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165909</xdr:rowOff>
    </xdr:from>
    <xdr:ext cx="762000" cy="259045"/>
    <xdr:sp macro="" textlink="">
      <xdr:nvSpPr>
        <xdr:cNvPr id="216" name="テキスト ボックス 215"/>
        <xdr:cNvSpPr txBox="1"/>
      </xdr:nvSpPr>
      <xdr:spPr>
        <a:xfrm>
          <a:off x="1955800" y="1491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985,005</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60432</xdr:rowOff>
    </xdr:from>
    <xdr:to>
      <xdr:col>2</xdr:col>
      <xdr:colOff>127000</xdr:colOff>
      <xdr:row>86</xdr:row>
      <xdr:rowOff>162032</xdr:rowOff>
    </xdr:to>
    <xdr:sp macro="" textlink="">
      <xdr:nvSpPr>
        <xdr:cNvPr id="217" name="円/楕円 216"/>
        <xdr:cNvSpPr/>
      </xdr:nvSpPr>
      <xdr:spPr>
        <a:xfrm>
          <a:off x="1397000" y="1480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146809</xdr:rowOff>
    </xdr:from>
    <xdr:ext cx="762000" cy="259045"/>
    <xdr:sp macro="" textlink="">
      <xdr:nvSpPr>
        <xdr:cNvPr id="218" name="テキスト ボックス 217"/>
        <xdr:cNvSpPr txBox="1"/>
      </xdr:nvSpPr>
      <xdr:spPr>
        <a:xfrm>
          <a:off x="1066800" y="1489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968,382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前年度に比べ３．４</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上昇したが、依然として全国町村平均を下回っている。今後とも給与の見直しや職員手当の適正化により給与の適正化に努める。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7" name="直線コネクタ 246"/>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8"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9" name="直線コネクタ 248"/>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50"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51" name="直線コネクタ 250"/>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39370</xdr:rowOff>
    </xdr:from>
    <xdr:to>
      <xdr:col>24</xdr:col>
      <xdr:colOff>558800</xdr:colOff>
      <xdr:row>83</xdr:row>
      <xdr:rowOff>141393</xdr:rowOff>
    </xdr:to>
    <xdr:cxnSp macro="">
      <xdr:nvCxnSpPr>
        <xdr:cNvPr id="252" name="直線コネクタ 251"/>
        <xdr:cNvCxnSpPr/>
      </xdr:nvCxnSpPr>
      <xdr:spPr>
        <a:xfrm>
          <a:off x="16179800" y="14098270"/>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100347</xdr:rowOff>
    </xdr:from>
    <xdr:ext cx="762000" cy="259045"/>
    <xdr:sp macro="" textlink="">
      <xdr:nvSpPr>
        <xdr:cNvPr id="253" name="給与水準   （国との比較）平均値テキスト"/>
        <xdr:cNvSpPr txBox="1"/>
      </xdr:nvSpPr>
      <xdr:spPr>
        <a:xfrm>
          <a:off x="17106900" y="1450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4" name="フローチャート : 判断 253"/>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108796</xdr:rowOff>
    </xdr:from>
    <xdr:to>
      <xdr:col>23</xdr:col>
      <xdr:colOff>406400</xdr:colOff>
      <xdr:row>82</xdr:row>
      <xdr:rowOff>39370</xdr:rowOff>
    </xdr:to>
    <xdr:cxnSp macro="">
      <xdr:nvCxnSpPr>
        <xdr:cNvPr id="255" name="直線コネクタ 254"/>
        <xdr:cNvCxnSpPr/>
      </xdr:nvCxnSpPr>
      <xdr:spPr>
        <a:xfrm>
          <a:off x="15290800" y="13824796"/>
          <a:ext cx="8890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13123</xdr:rowOff>
    </xdr:from>
    <xdr:to>
      <xdr:col>23</xdr:col>
      <xdr:colOff>457200</xdr:colOff>
      <xdr:row>85</xdr:row>
      <xdr:rowOff>114723</xdr:rowOff>
    </xdr:to>
    <xdr:sp macro="" textlink="">
      <xdr:nvSpPr>
        <xdr:cNvPr id="256" name="フローチャート : 判断 255"/>
        <xdr:cNvSpPr/>
      </xdr:nvSpPr>
      <xdr:spPr>
        <a:xfrm>
          <a:off x="16129000" y="145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99500</xdr:rowOff>
    </xdr:from>
    <xdr:ext cx="736600" cy="259045"/>
    <xdr:sp macro="" textlink="">
      <xdr:nvSpPr>
        <xdr:cNvPr id="257" name="テキスト ボックス 256"/>
        <xdr:cNvSpPr txBox="1"/>
      </xdr:nvSpPr>
      <xdr:spPr>
        <a:xfrm>
          <a:off x="15798800" y="1467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108796</xdr:rowOff>
    </xdr:from>
    <xdr:to>
      <xdr:col>22</xdr:col>
      <xdr:colOff>203200</xdr:colOff>
      <xdr:row>81</xdr:row>
      <xdr:rowOff>106257</xdr:rowOff>
    </xdr:to>
    <xdr:cxnSp macro="">
      <xdr:nvCxnSpPr>
        <xdr:cNvPr id="258" name="直線コネクタ 257"/>
        <xdr:cNvCxnSpPr/>
      </xdr:nvCxnSpPr>
      <xdr:spPr>
        <a:xfrm flipV="1">
          <a:off x="14401800" y="13824796"/>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59" name="フローチャート : 判断 258"/>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60" name="テキスト ボックス 259"/>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106257</xdr:rowOff>
    </xdr:from>
    <xdr:to>
      <xdr:col>21</xdr:col>
      <xdr:colOff>0</xdr:colOff>
      <xdr:row>84</xdr:row>
      <xdr:rowOff>146896</xdr:rowOff>
    </xdr:to>
    <xdr:cxnSp macro="">
      <xdr:nvCxnSpPr>
        <xdr:cNvPr id="261" name="直線コネクタ 260"/>
        <xdr:cNvCxnSpPr/>
      </xdr:nvCxnSpPr>
      <xdr:spPr>
        <a:xfrm flipV="1">
          <a:off x="13512800" y="13993707"/>
          <a:ext cx="889000" cy="55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120227</xdr:rowOff>
    </xdr:from>
    <xdr:to>
      <xdr:col>21</xdr:col>
      <xdr:colOff>50800</xdr:colOff>
      <xdr:row>85</xdr:row>
      <xdr:rowOff>50377</xdr:rowOff>
    </xdr:to>
    <xdr:sp macro="" textlink="">
      <xdr:nvSpPr>
        <xdr:cNvPr id="262" name="フローチャート : 判断 261"/>
        <xdr:cNvSpPr/>
      </xdr:nvSpPr>
      <xdr:spPr>
        <a:xfrm>
          <a:off x="14351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35154</xdr:rowOff>
    </xdr:from>
    <xdr:ext cx="762000" cy="259045"/>
    <xdr:sp macro="" textlink="">
      <xdr:nvSpPr>
        <xdr:cNvPr id="263" name="テキスト ボックス 262"/>
        <xdr:cNvSpPr txBox="1"/>
      </xdr:nvSpPr>
      <xdr:spPr>
        <a:xfrm>
          <a:off x="14020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64" name="フローチャート : 判断 263"/>
        <xdr:cNvSpPr/>
      </xdr:nvSpPr>
      <xdr:spPr>
        <a:xfrm>
          <a:off x="13462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65" name="テキスト ボックス 264"/>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90593</xdr:rowOff>
    </xdr:from>
    <xdr:to>
      <xdr:col>24</xdr:col>
      <xdr:colOff>609600</xdr:colOff>
      <xdr:row>84</xdr:row>
      <xdr:rowOff>20743</xdr:rowOff>
    </xdr:to>
    <xdr:sp macro="" textlink="">
      <xdr:nvSpPr>
        <xdr:cNvPr id="271" name="円/楕円 270"/>
        <xdr:cNvSpPr/>
      </xdr:nvSpPr>
      <xdr:spPr>
        <a:xfrm>
          <a:off x="169672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107120</xdr:rowOff>
    </xdr:from>
    <xdr:ext cx="762000" cy="259045"/>
    <xdr:sp macro="" textlink="">
      <xdr:nvSpPr>
        <xdr:cNvPr id="272" name="給与水準   （国との比較）該当値テキスト"/>
        <xdr:cNvSpPr txBox="1"/>
      </xdr:nvSpPr>
      <xdr:spPr>
        <a:xfrm>
          <a:off x="17106900" y="1416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160020</xdr:rowOff>
    </xdr:from>
    <xdr:to>
      <xdr:col>23</xdr:col>
      <xdr:colOff>457200</xdr:colOff>
      <xdr:row>82</xdr:row>
      <xdr:rowOff>90170</xdr:rowOff>
    </xdr:to>
    <xdr:sp macro="" textlink="">
      <xdr:nvSpPr>
        <xdr:cNvPr id="273" name="円/楕円 272"/>
        <xdr:cNvSpPr/>
      </xdr:nvSpPr>
      <xdr:spPr>
        <a:xfrm>
          <a:off x="16129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100347</xdr:rowOff>
    </xdr:from>
    <xdr:ext cx="736600" cy="259045"/>
    <xdr:sp macro="" textlink="">
      <xdr:nvSpPr>
        <xdr:cNvPr id="274" name="テキスト ボックス 273"/>
        <xdr:cNvSpPr txBox="1"/>
      </xdr:nvSpPr>
      <xdr:spPr>
        <a:xfrm>
          <a:off x="15798800" y="1381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57996</xdr:rowOff>
    </xdr:from>
    <xdr:to>
      <xdr:col>22</xdr:col>
      <xdr:colOff>254000</xdr:colOff>
      <xdr:row>80</xdr:row>
      <xdr:rowOff>159596</xdr:rowOff>
    </xdr:to>
    <xdr:sp macro="" textlink="">
      <xdr:nvSpPr>
        <xdr:cNvPr id="275" name="円/楕円 274"/>
        <xdr:cNvSpPr/>
      </xdr:nvSpPr>
      <xdr:spPr>
        <a:xfrm>
          <a:off x="15240000" y="137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169773</xdr:rowOff>
    </xdr:from>
    <xdr:ext cx="762000" cy="259045"/>
    <xdr:sp macro="" textlink="">
      <xdr:nvSpPr>
        <xdr:cNvPr id="276" name="テキスト ボックス 275"/>
        <xdr:cNvSpPr txBox="1"/>
      </xdr:nvSpPr>
      <xdr:spPr>
        <a:xfrm>
          <a:off x="14909800" y="1354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55457</xdr:rowOff>
    </xdr:from>
    <xdr:to>
      <xdr:col>21</xdr:col>
      <xdr:colOff>50800</xdr:colOff>
      <xdr:row>81</xdr:row>
      <xdr:rowOff>157057</xdr:rowOff>
    </xdr:to>
    <xdr:sp macro="" textlink="">
      <xdr:nvSpPr>
        <xdr:cNvPr id="277" name="円/楕円 276"/>
        <xdr:cNvSpPr/>
      </xdr:nvSpPr>
      <xdr:spPr>
        <a:xfrm>
          <a:off x="14351000" y="1394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167234</xdr:rowOff>
    </xdr:from>
    <xdr:ext cx="762000" cy="259045"/>
    <xdr:sp macro="" textlink="">
      <xdr:nvSpPr>
        <xdr:cNvPr id="278" name="テキスト ボックス 277"/>
        <xdr:cNvSpPr txBox="1"/>
      </xdr:nvSpPr>
      <xdr:spPr>
        <a:xfrm>
          <a:off x="14020800" y="1371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79" name="円/楕円 278"/>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80" name="テキスト ボックス 279"/>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若干０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６１</a:t>
          </a:r>
          <a:r>
            <a:rPr kumimoji="1" lang="ja-JP" altLang="ja-JP" sz="1100">
              <a:solidFill>
                <a:schemeClr val="dk1"/>
              </a:solidFill>
              <a:effectLst/>
              <a:latin typeface="+mn-lt"/>
              <a:ea typeface="+mn-ea"/>
              <a:cs typeface="+mn-cs"/>
            </a:rPr>
            <a:t>人増加しており、全国平均及び類似団体平均を大きく上回っている。</a:t>
          </a:r>
          <a:r>
            <a:rPr kumimoji="1" lang="ja-JP" altLang="en-US" sz="1100">
              <a:solidFill>
                <a:schemeClr val="dk1"/>
              </a:solidFill>
              <a:effectLst/>
              <a:latin typeface="+mn-lt"/>
              <a:ea typeface="+mn-ea"/>
              <a:cs typeface="+mn-cs"/>
            </a:rPr>
            <a:t>そその要因は人口千人当たり職員数」をみても分かるとおり類似団体平均より職員数が多くなっているためである。</a:t>
          </a:r>
          <a:r>
            <a:rPr kumimoji="1" lang="ja-JP" altLang="ja-JP" sz="1100">
              <a:solidFill>
                <a:schemeClr val="dk1"/>
              </a:solidFill>
              <a:effectLst/>
              <a:latin typeface="+mn-lt"/>
              <a:ea typeface="+mn-ea"/>
              <a:cs typeface="+mn-cs"/>
            </a:rPr>
            <a:t>今後とも定年退職者の不補充及び新規採用職員の抑制に努め、職員数の削減等の対策をし、定員管理の適正化に努める。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2" name="直線コネクタ 311"/>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3"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4" name="直線コネクタ 313"/>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5"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6" name="直線コネクタ 315"/>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139646</xdr:rowOff>
    </xdr:from>
    <xdr:to>
      <xdr:col>24</xdr:col>
      <xdr:colOff>558800</xdr:colOff>
      <xdr:row>67</xdr:row>
      <xdr:rowOff>160673</xdr:rowOff>
    </xdr:to>
    <xdr:cxnSp macro="">
      <xdr:nvCxnSpPr>
        <xdr:cNvPr id="317" name="直線コネクタ 316"/>
        <xdr:cNvCxnSpPr/>
      </xdr:nvCxnSpPr>
      <xdr:spPr>
        <a:xfrm>
          <a:off x="16179800" y="11626796"/>
          <a:ext cx="8382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8"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9" name="フローチャート : 判断 318"/>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54156</xdr:rowOff>
    </xdr:from>
    <xdr:to>
      <xdr:col>23</xdr:col>
      <xdr:colOff>406400</xdr:colOff>
      <xdr:row>67</xdr:row>
      <xdr:rowOff>139646</xdr:rowOff>
    </xdr:to>
    <xdr:cxnSp macro="">
      <xdr:nvCxnSpPr>
        <xdr:cNvPr id="320" name="直線コネクタ 319"/>
        <xdr:cNvCxnSpPr/>
      </xdr:nvCxnSpPr>
      <xdr:spPr>
        <a:xfrm>
          <a:off x="15290800" y="11541306"/>
          <a:ext cx="889000" cy="8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153289</xdr:rowOff>
    </xdr:from>
    <xdr:to>
      <xdr:col>23</xdr:col>
      <xdr:colOff>457200</xdr:colOff>
      <xdr:row>60</xdr:row>
      <xdr:rowOff>83439</xdr:rowOff>
    </xdr:to>
    <xdr:sp macro="" textlink="">
      <xdr:nvSpPr>
        <xdr:cNvPr id="321" name="フローチャート : 判断 320"/>
        <xdr:cNvSpPr/>
      </xdr:nvSpPr>
      <xdr:spPr>
        <a:xfrm>
          <a:off x="16129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93616</xdr:rowOff>
    </xdr:from>
    <xdr:ext cx="736600" cy="259045"/>
    <xdr:sp macro="" textlink="">
      <xdr:nvSpPr>
        <xdr:cNvPr id="322" name="テキスト ボックス 321"/>
        <xdr:cNvSpPr txBox="1"/>
      </xdr:nvSpPr>
      <xdr:spPr>
        <a:xfrm>
          <a:off x="15798800" y="10037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54156</xdr:rowOff>
    </xdr:from>
    <xdr:to>
      <xdr:col>22</xdr:col>
      <xdr:colOff>203200</xdr:colOff>
      <xdr:row>67</xdr:row>
      <xdr:rowOff>68635</xdr:rowOff>
    </xdr:to>
    <xdr:cxnSp macro="">
      <xdr:nvCxnSpPr>
        <xdr:cNvPr id="323" name="直線コネクタ 322"/>
        <xdr:cNvCxnSpPr/>
      </xdr:nvCxnSpPr>
      <xdr:spPr>
        <a:xfrm flipV="1">
          <a:off x="14401800" y="11541306"/>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149497</xdr:rowOff>
    </xdr:from>
    <xdr:to>
      <xdr:col>22</xdr:col>
      <xdr:colOff>254000</xdr:colOff>
      <xdr:row>60</xdr:row>
      <xdr:rowOff>79647</xdr:rowOff>
    </xdr:to>
    <xdr:sp macro="" textlink="">
      <xdr:nvSpPr>
        <xdr:cNvPr id="324" name="フローチャート : 判断 323"/>
        <xdr:cNvSpPr/>
      </xdr:nvSpPr>
      <xdr:spPr>
        <a:xfrm>
          <a:off x="15240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89824</xdr:rowOff>
    </xdr:from>
    <xdr:ext cx="762000" cy="259045"/>
    <xdr:sp macro="" textlink="">
      <xdr:nvSpPr>
        <xdr:cNvPr id="325" name="テキスト ボックス 324"/>
        <xdr:cNvSpPr txBox="1"/>
      </xdr:nvSpPr>
      <xdr:spPr>
        <a:xfrm>
          <a:off x="14909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68635</xdr:rowOff>
    </xdr:from>
    <xdr:to>
      <xdr:col>21</xdr:col>
      <xdr:colOff>0</xdr:colOff>
      <xdr:row>67</xdr:row>
      <xdr:rowOff>68635</xdr:rowOff>
    </xdr:to>
    <xdr:cxnSp macro="">
      <xdr:nvCxnSpPr>
        <xdr:cNvPr id="326" name="直線コネクタ 325"/>
        <xdr:cNvCxnSpPr/>
      </xdr:nvCxnSpPr>
      <xdr:spPr>
        <a:xfrm>
          <a:off x="13512800" y="11555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132606</xdr:rowOff>
    </xdr:from>
    <xdr:to>
      <xdr:col>21</xdr:col>
      <xdr:colOff>50800</xdr:colOff>
      <xdr:row>60</xdr:row>
      <xdr:rowOff>62756</xdr:rowOff>
    </xdr:to>
    <xdr:sp macro="" textlink="">
      <xdr:nvSpPr>
        <xdr:cNvPr id="327" name="フローチャート : 判断 326"/>
        <xdr:cNvSpPr/>
      </xdr:nvSpPr>
      <xdr:spPr>
        <a:xfrm>
          <a:off x="14351000" y="102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72933</xdr:rowOff>
    </xdr:from>
    <xdr:ext cx="762000" cy="259045"/>
    <xdr:sp macro="" textlink="">
      <xdr:nvSpPr>
        <xdr:cNvPr id="328" name="テキスト ボックス 327"/>
        <xdr:cNvSpPr txBox="1"/>
      </xdr:nvSpPr>
      <xdr:spPr>
        <a:xfrm>
          <a:off x="14020800" y="1001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109165</xdr:rowOff>
    </xdr:from>
    <xdr:to>
      <xdr:col>19</xdr:col>
      <xdr:colOff>533400</xdr:colOff>
      <xdr:row>60</xdr:row>
      <xdr:rowOff>39315</xdr:rowOff>
    </xdr:to>
    <xdr:sp macro="" textlink="">
      <xdr:nvSpPr>
        <xdr:cNvPr id="329" name="フローチャート : 判断 328"/>
        <xdr:cNvSpPr/>
      </xdr:nvSpPr>
      <xdr:spPr>
        <a:xfrm>
          <a:off x="13462000" y="1022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49492</xdr:rowOff>
    </xdr:from>
    <xdr:ext cx="762000" cy="259045"/>
    <xdr:sp macro="" textlink="">
      <xdr:nvSpPr>
        <xdr:cNvPr id="330" name="テキスト ボックス 329"/>
        <xdr:cNvSpPr txBox="1"/>
      </xdr:nvSpPr>
      <xdr:spPr>
        <a:xfrm>
          <a:off x="13131800" y="99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67</xdr:row>
      <xdr:rowOff>109873</xdr:rowOff>
    </xdr:from>
    <xdr:to>
      <xdr:col>24</xdr:col>
      <xdr:colOff>609600</xdr:colOff>
      <xdr:row>68</xdr:row>
      <xdr:rowOff>40023</xdr:rowOff>
    </xdr:to>
    <xdr:sp macro="" textlink="">
      <xdr:nvSpPr>
        <xdr:cNvPr id="336" name="円/楕円 335"/>
        <xdr:cNvSpPr/>
      </xdr:nvSpPr>
      <xdr:spPr>
        <a:xfrm>
          <a:off x="16967200" y="115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67</xdr:row>
      <xdr:rowOff>5750</xdr:rowOff>
    </xdr:from>
    <xdr:ext cx="762000" cy="259045"/>
    <xdr:sp macro="" textlink="">
      <xdr:nvSpPr>
        <xdr:cNvPr id="337" name="定員管理の状況該当値テキスト"/>
        <xdr:cNvSpPr txBox="1"/>
      </xdr:nvSpPr>
      <xdr:spPr>
        <a:xfrm>
          <a:off x="17106900" y="1149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88846</xdr:rowOff>
    </xdr:from>
    <xdr:to>
      <xdr:col>23</xdr:col>
      <xdr:colOff>457200</xdr:colOff>
      <xdr:row>68</xdr:row>
      <xdr:rowOff>18996</xdr:rowOff>
    </xdr:to>
    <xdr:sp macro="" textlink="">
      <xdr:nvSpPr>
        <xdr:cNvPr id="338" name="円/楕円 337"/>
        <xdr:cNvSpPr/>
      </xdr:nvSpPr>
      <xdr:spPr>
        <a:xfrm>
          <a:off x="16129000" y="115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68</xdr:row>
      <xdr:rowOff>3773</xdr:rowOff>
    </xdr:from>
    <xdr:ext cx="736600" cy="259045"/>
    <xdr:sp macro="" textlink="">
      <xdr:nvSpPr>
        <xdr:cNvPr id="339" name="テキスト ボックス 338"/>
        <xdr:cNvSpPr txBox="1"/>
      </xdr:nvSpPr>
      <xdr:spPr>
        <a:xfrm>
          <a:off x="15798800" y="1166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59.13</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3356</xdr:rowOff>
    </xdr:from>
    <xdr:to>
      <xdr:col>22</xdr:col>
      <xdr:colOff>254000</xdr:colOff>
      <xdr:row>67</xdr:row>
      <xdr:rowOff>104956</xdr:rowOff>
    </xdr:to>
    <xdr:sp macro="" textlink="">
      <xdr:nvSpPr>
        <xdr:cNvPr id="340" name="円/楕円 339"/>
        <xdr:cNvSpPr/>
      </xdr:nvSpPr>
      <xdr:spPr>
        <a:xfrm>
          <a:off x="15240000" y="1149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89733</xdr:rowOff>
    </xdr:from>
    <xdr:ext cx="762000" cy="259045"/>
    <xdr:sp macro="" textlink="">
      <xdr:nvSpPr>
        <xdr:cNvPr id="341" name="テキスト ボックス 340"/>
        <xdr:cNvSpPr txBox="1"/>
      </xdr:nvSpPr>
      <xdr:spPr>
        <a:xfrm>
          <a:off x="14909800" y="1157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56.65</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17835</xdr:rowOff>
    </xdr:from>
    <xdr:to>
      <xdr:col>21</xdr:col>
      <xdr:colOff>50800</xdr:colOff>
      <xdr:row>67</xdr:row>
      <xdr:rowOff>119435</xdr:rowOff>
    </xdr:to>
    <xdr:sp macro="" textlink="">
      <xdr:nvSpPr>
        <xdr:cNvPr id="342" name="円/楕円 341"/>
        <xdr:cNvSpPr/>
      </xdr:nvSpPr>
      <xdr:spPr>
        <a:xfrm>
          <a:off x="14351000" y="115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104212</xdr:rowOff>
    </xdr:from>
    <xdr:ext cx="762000" cy="259045"/>
    <xdr:sp macro="" textlink="">
      <xdr:nvSpPr>
        <xdr:cNvPr id="343" name="テキスト ボックス 342"/>
        <xdr:cNvSpPr txBox="1"/>
      </xdr:nvSpPr>
      <xdr:spPr>
        <a:xfrm>
          <a:off x="14020800" y="1159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57.07</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17835</xdr:rowOff>
    </xdr:from>
    <xdr:to>
      <xdr:col>19</xdr:col>
      <xdr:colOff>533400</xdr:colOff>
      <xdr:row>67</xdr:row>
      <xdr:rowOff>119435</xdr:rowOff>
    </xdr:to>
    <xdr:sp macro="" textlink="">
      <xdr:nvSpPr>
        <xdr:cNvPr id="344" name="円/楕円 343"/>
        <xdr:cNvSpPr/>
      </xdr:nvSpPr>
      <xdr:spPr>
        <a:xfrm>
          <a:off x="13462000" y="1150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104212</xdr:rowOff>
    </xdr:from>
    <xdr:ext cx="762000" cy="259045"/>
    <xdr:sp macro="" textlink="">
      <xdr:nvSpPr>
        <xdr:cNvPr id="345" name="テキスト ボックス 344"/>
        <xdr:cNvSpPr txBox="1"/>
      </xdr:nvSpPr>
      <xdr:spPr>
        <a:xfrm>
          <a:off x="13131800" y="1159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前年度より１．</a:t>
          </a:r>
          <a:r>
            <a:rPr kumimoji="1" lang="ja-JP" altLang="en-US" sz="1100">
              <a:solidFill>
                <a:schemeClr val="dk1"/>
              </a:solidFill>
              <a:effectLst/>
              <a:latin typeface="+mn-lt"/>
              <a:ea typeface="+mn-ea"/>
              <a:cs typeface="+mn-cs"/>
            </a:rPr>
            <a:t>７ポイント</a:t>
          </a:r>
          <a:r>
            <a:rPr kumimoji="1" lang="ja-JP" altLang="ja-JP" sz="1100">
              <a:solidFill>
                <a:schemeClr val="dk1"/>
              </a:solidFill>
              <a:effectLst/>
              <a:latin typeface="+mn-lt"/>
              <a:ea typeface="+mn-ea"/>
              <a:cs typeface="+mn-cs"/>
            </a:rPr>
            <a:t>減少し、若干改善したが、依然として全国平均・沖縄県平均を大きく上回っている</a:t>
          </a:r>
          <a:r>
            <a:rPr kumimoji="1" lang="ja-JP" altLang="en-US" sz="1100">
              <a:solidFill>
                <a:schemeClr val="dk1"/>
              </a:solidFill>
              <a:effectLst/>
              <a:latin typeface="+mn-lt"/>
              <a:ea typeface="+mn-ea"/>
              <a:cs typeface="+mn-cs"/>
            </a:rPr>
            <a:t>が、前年度と本年度において公共事業において大幅な借入をおこなったため、油断できない状況である。</a:t>
          </a:r>
          <a:r>
            <a:rPr kumimoji="1" lang="ja-JP" altLang="ja-JP" sz="1100">
              <a:solidFill>
                <a:schemeClr val="dk1"/>
              </a:solidFill>
              <a:effectLst/>
              <a:latin typeface="+mn-lt"/>
              <a:ea typeface="+mn-ea"/>
              <a:cs typeface="+mn-cs"/>
            </a:rPr>
            <a:t>今後は普通建設事業の整理・縮小を図り、起債依存型の事業実施を見直し、実質公債費率の上昇を抑える。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153247</xdr:rowOff>
    </xdr:from>
    <xdr:to>
      <xdr:col>24</xdr:col>
      <xdr:colOff>558800</xdr:colOff>
      <xdr:row>43</xdr:row>
      <xdr:rowOff>135467</xdr:rowOff>
    </xdr:to>
    <xdr:cxnSp macro="">
      <xdr:nvCxnSpPr>
        <xdr:cNvPr id="373" name="直線コネクタ 372"/>
        <xdr:cNvCxnSpPr/>
      </xdr:nvCxnSpPr>
      <xdr:spPr>
        <a:xfrm flipV="1">
          <a:off x="17018000" y="6325447"/>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107544</xdr:rowOff>
    </xdr:from>
    <xdr:ext cx="762000" cy="259045"/>
    <xdr:sp macro="" textlink="">
      <xdr:nvSpPr>
        <xdr:cNvPr id="374"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43</xdr:row>
      <xdr:rowOff>135467</xdr:rowOff>
    </xdr:from>
    <xdr:to>
      <xdr:col>24</xdr:col>
      <xdr:colOff>647700</xdr:colOff>
      <xdr:row>43</xdr:row>
      <xdr:rowOff>135467</xdr:rowOff>
    </xdr:to>
    <xdr:cxnSp macro="">
      <xdr:nvCxnSpPr>
        <xdr:cNvPr id="375" name="直線コネクタ 374"/>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68174</xdr:rowOff>
    </xdr:from>
    <xdr:ext cx="762000" cy="259045"/>
    <xdr:sp macro="" textlink="">
      <xdr:nvSpPr>
        <xdr:cNvPr id="376"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36</xdr:row>
      <xdr:rowOff>153247</xdr:rowOff>
    </xdr:from>
    <xdr:to>
      <xdr:col>24</xdr:col>
      <xdr:colOff>647700</xdr:colOff>
      <xdr:row>36</xdr:row>
      <xdr:rowOff>153247</xdr:rowOff>
    </xdr:to>
    <xdr:cxnSp macro="">
      <xdr:nvCxnSpPr>
        <xdr:cNvPr id="377" name="直線コネクタ 376"/>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38946</xdr:rowOff>
    </xdr:from>
    <xdr:to>
      <xdr:col>24</xdr:col>
      <xdr:colOff>558800</xdr:colOff>
      <xdr:row>44</xdr:row>
      <xdr:rowOff>4233</xdr:rowOff>
    </xdr:to>
    <xdr:cxnSp macro="">
      <xdr:nvCxnSpPr>
        <xdr:cNvPr id="378" name="直線コネクタ 377"/>
        <xdr:cNvCxnSpPr/>
      </xdr:nvCxnSpPr>
      <xdr:spPr>
        <a:xfrm flipV="1">
          <a:off x="16179800" y="7411296"/>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1710</xdr:rowOff>
    </xdr:from>
    <xdr:ext cx="762000" cy="259045"/>
    <xdr:sp macro="" textlink="">
      <xdr:nvSpPr>
        <xdr:cNvPr id="379" name="公債費負担の状況平均値テキスト"/>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0" name="フローチャート : 判断 379"/>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4233</xdr:rowOff>
    </xdr:from>
    <xdr:to>
      <xdr:col>23</xdr:col>
      <xdr:colOff>406400</xdr:colOff>
      <xdr:row>44</xdr:row>
      <xdr:rowOff>116840</xdr:rowOff>
    </xdr:to>
    <xdr:cxnSp macro="">
      <xdr:nvCxnSpPr>
        <xdr:cNvPr id="381" name="直線コネクタ 380"/>
        <xdr:cNvCxnSpPr/>
      </xdr:nvCxnSpPr>
      <xdr:spPr>
        <a:xfrm flipV="1">
          <a:off x="15290800" y="75480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129963</xdr:rowOff>
    </xdr:from>
    <xdr:to>
      <xdr:col>23</xdr:col>
      <xdr:colOff>457200</xdr:colOff>
      <xdr:row>42</xdr:row>
      <xdr:rowOff>60113</xdr:rowOff>
    </xdr:to>
    <xdr:sp macro="" textlink="">
      <xdr:nvSpPr>
        <xdr:cNvPr id="382" name="フローチャート : 判断 381"/>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70290</xdr:rowOff>
    </xdr:from>
    <xdr:ext cx="736600" cy="259045"/>
    <xdr:sp macro="" textlink="">
      <xdr:nvSpPr>
        <xdr:cNvPr id="383" name="テキスト ボックス 382"/>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100754</xdr:rowOff>
    </xdr:from>
    <xdr:to>
      <xdr:col>22</xdr:col>
      <xdr:colOff>203200</xdr:colOff>
      <xdr:row>44</xdr:row>
      <xdr:rowOff>116840</xdr:rowOff>
    </xdr:to>
    <xdr:cxnSp macro="">
      <xdr:nvCxnSpPr>
        <xdr:cNvPr id="384" name="直線コネクタ 383"/>
        <xdr:cNvCxnSpPr/>
      </xdr:nvCxnSpPr>
      <xdr:spPr>
        <a:xfrm>
          <a:off x="14401800" y="76445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162137</xdr:rowOff>
    </xdr:from>
    <xdr:to>
      <xdr:col>22</xdr:col>
      <xdr:colOff>254000</xdr:colOff>
      <xdr:row>42</xdr:row>
      <xdr:rowOff>92287</xdr:rowOff>
    </xdr:to>
    <xdr:sp macro="" textlink="">
      <xdr:nvSpPr>
        <xdr:cNvPr id="385" name="フローチャート : 判断 384"/>
        <xdr:cNvSpPr/>
      </xdr:nvSpPr>
      <xdr:spPr>
        <a:xfrm>
          <a:off x="15240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102464</xdr:rowOff>
    </xdr:from>
    <xdr:ext cx="762000" cy="259045"/>
    <xdr:sp macro="" textlink="">
      <xdr:nvSpPr>
        <xdr:cNvPr id="386" name="テキスト ボックス 385"/>
        <xdr:cNvSpPr txBox="1"/>
      </xdr:nvSpPr>
      <xdr:spPr>
        <a:xfrm>
          <a:off x="14909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68580</xdr:rowOff>
    </xdr:from>
    <xdr:to>
      <xdr:col>21</xdr:col>
      <xdr:colOff>0</xdr:colOff>
      <xdr:row>44</xdr:row>
      <xdr:rowOff>100754</xdr:rowOff>
    </xdr:to>
    <xdr:cxnSp macro="">
      <xdr:nvCxnSpPr>
        <xdr:cNvPr id="387" name="直線コネクタ 386"/>
        <xdr:cNvCxnSpPr/>
      </xdr:nvCxnSpPr>
      <xdr:spPr>
        <a:xfrm>
          <a:off x="13512800" y="76123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8" name="フローチャート : 判断 387"/>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89" name="テキスト ボックス 388"/>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0" name="フローチャート : 判断 389"/>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1" name="テキスト ボックス 390"/>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159596</xdr:rowOff>
    </xdr:from>
    <xdr:to>
      <xdr:col>24</xdr:col>
      <xdr:colOff>609600</xdr:colOff>
      <xdr:row>43</xdr:row>
      <xdr:rowOff>89746</xdr:rowOff>
    </xdr:to>
    <xdr:sp macro="" textlink="">
      <xdr:nvSpPr>
        <xdr:cNvPr id="397" name="円/楕円 396"/>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55473</xdr:rowOff>
    </xdr:from>
    <xdr:ext cx="762000" cy="259045"/>
    <xdr:sp macro="" textlink="">
      <xdr:nvSpPr>
        <xdr:cNvPr id="398" name="公債費負担の状況該当値テキスト"/>
        <xdr:cNvSpPr txBox="1"/>
      </xdr:nvSpPr>
      <xdr:spPr>
        <a:xfrm>
          <a:off x="17106900" y="725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124883</xdr:rowOff>
    </xdr:from>
    <xdr:to>
      <xdr:col>23</xdr:col>
      <xdr:colOff>457200</xdr:colOff>
      <xdr:row>44</xdr:row>
      <xdr:rowOff>55033</xdr:rowOff>
    </xdr:to>
    <xdr:sp macro="" textlink="">
      <xdr:nvSpPr>
        <xdr:cNvPr id="399" name="円/楕円 398"/>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39810</xdr:rowOff>
    </xdr:from>
    <xdr:ext cx="736600" cy="259045"/>
    <xdr:sp macro="" textlink="">
      <xdr:nvSpPr>
        <xdr:cNvPr id="400" name="テキスト ボックス 399"/>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66040</xdr:rowOff>
    </xdr:from>
    <xdr:to>
      <xdr:col>22</xdr:col>
      <xdr:colOff>254000</xdr:colOff>
      <xdr:row>44</xdr:row>
      <xdr:rowOff>167640</xdr:rowOff>
    </xdr:to>
    <xdr:sp macro="" textlink="">
      <xdr:nvSpPr>
        <xdr:cNvPr id="401" name="円/楕円 400"/>
        <xdr:cNvSpPr/>
      </xdr:nvSpPr>
      <xdr:spPr>
        <a:xfrm>
          <a:off x="15240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152417</xdr:rowOff>
    </xdr:from>
    <xdr:ext cx="762000" cy="259045"/>
    <xdr:sp macro="" textlink="">
      <xdr:nvSpPr>
        <xdr:cNvPr id="402" name="テキスト ボックス 401"/>
        <xdr:cNvSpPr txBox="1"/>
      </xdr:nvSpPr>
      <xdr:spPr>
        <a:xfrm>
          <a:off x="14909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49954</xdr:rowOff>
    </xdr:from>
    <xdr:to>
      <xdr:col>21</xdr:col>
      <xdr:colOff>50800</xdr:colOff>
      <xdr:row>44</xdr:row>
      <xdr:rowOff>151554</xdr:rowOff>
    </xdr:to>
    <xdr:sp macro="" textlink="">
      <xdr:nvSpPr>
        <xdr:cNvPr id="403" name="円/楕円 402"/>
        <xdr:cNvSpPr/>
      </xdr:nvSpPr>
      <xdr:spPr>
        <a:xfrm>
          <a:off x="14351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136331</xdr:rowOff>
    </xdr:from>
    <xdr:ext cx="762000" cy="259045"/>
    <xdr:sp macro="" textlink="">
      <xdr:nvSpPr>
        <xdr:cNvPr id="404" name="テキスト ボックス 403"/>
        <xdr:cNvSpPr txBox="1"/>
      </xdr:nvSpPr>
      <xdr:spPr>
        <a:xfrm>
          <a:off x="14020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5" name="円/楕円 404"/>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06" name="テキスト ボックス 405"/>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年連続で将来負担の状況が０％となっており、将来負担比率は</a:t>
          </a: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２４年度以前と比べ大幅に減少している。要因は退職手当支給予定額の大幅な減少にあり、今後とも義務的経費の削減を中心とした行政改革を進め財政の健全化を図る。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3" name="フローチャート :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6" name="フローチャート :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0" name="フローチャート :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113998</xdr:rowOff>
    </xdr:from>
    <xdr:to>
      <xdr:col>19</xdr:col>
      <xdr:colOff>533400</xdr:colOff>
      <xdr:row>14</xdr:row>
      <xdr:rowOff>44148</xdr:rowOff>
    </xdr:to>
    <xdr:sp macro="" textlink="">
      <xdr:nvSpPr>
        <xdr:cNvPr id="457" name="円/楕円 456"/>
        <xdr:cNvSpPr/>
      </xdr:nvSpPr>
      <xdr:spPr>
        <a:xfrm>
          <a:off x="13462000" y="23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28925</xdr:rowOff>
    </xdr:from>
    <xdr:ext cx="762000" cy="259045"/>
    <xdr:sp macro="" textlink="">
      <xdr:nvSpPr>
        <xdr:cNvPr id="458" name="テキスト ボックス 457"/>
        <xdr:cNvSpPr txBox="1"/>
      </xdr:nvSpPr>
      <xdr:spPr>
        <a:xfrm>
          <a:off x="13131800" y="242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
383
3.87
1,171,403
1,122,174
49,193
427,618
669,043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職員数が類似団体と比較して高いため、経常収支比率の人件費が高い状況が続いている。新規採用者の抑制による職員数の減など、行政改革への取り組みを通じ人件費の削減に努める。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31750</xdr:rowOff>
    </xdr:from>
    <xdr:to>
      <xdr:col>7</xdr:col>
      <xdr:colOff>15875</xdr:colOff>
      <xdr:row>40</xdr:row>
      <xdr:rowOff>39370</xdr:rowOff>
    </xdr:to>
    <xdr:cxnSp macro="">
      <xdr:nvCxnSpPr>
        <xdr:cNvPr id="66" name="直線コネクタ 65"/>
        <xdr:cNvCxnSpPr/>
      </xdr:nvCxnSpPr>
      <xdr:spPr>
        <a:xfrm>
          <a:off x="3987800" y="68897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31750</xdr:rowOff>
    </xdr:from>
    <xdr:to>
      <xdr:col>5</xdr:col>
      <xdr:colOff>549275</xdr:colOff>
      <xdr:row>41</xdr:row>
      <xdr:rowOff>77470</xdr:rowOff>
    </xdr:to>
    <xdr:cxnSp macro="">
      <xdr:nvCxnSpPr>
        <xdr:cNvPr id="69" name="直線コネクタ 68"/>
        <xdr:cNvCxnSpPr/>
      </xdr:nvCxnSpPr>
      <xdr:spPr>
        <a:xfrm flipV="1">
          <a:off x="3098800" y="68897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99060</xdr:rowOff>
    </xdr:from>
    <xdr:to>
      <xdr:col>5</xdr:col>
      <xdr:colOff>600075</xdr:colOff>
      <xdr:row>36</xdr:row>
      <xdr:rowOff>29210</xdr:rowOff>
    </xdr:to>
    <xdr:sp macro="" textlink="">
      <xdr:nvSpPr>
        <xdr:cNvPr id="70" name="フローチャート : 判断 69"/>
        <xdr:cNvSpPr/>
      </xdr:nvSpPr>
      <xdr:spPr>
        <a:xfrm>
          <a:off x="3937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39387</xdr:rowOff>
    </xdr:from>
    <xdr:ext cx="736600" cy="259045"/>
    <xdr:sp macro="" textlink="">
      <xdr:nvSpPr>
        <xdr:cNvPr id="71" name="テキスト ボックス 70"/>
        <xdr:cNvSpPr txBox="1"/>
      </xdr:nvSpPr>
      <xdr:spPr>
        <a:xfrm>
          <a:off x="3606800" y="5868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58420</xdr:rowOff>
    </xdr:from>
    <xdr:to>
      <xdr:col>4</xdr:col>
      <xdr:colOff>346075</xdr:colOff>
      <xdr:row>41</xdr:row>
      <xdr:rowOff>77470</xdr:rowOff>
    </xdr:to>
    <xdr:cxnSp macro="">
      <xdr:nvCxnSpPr>
        <xdr:cNvPr id="72" name="直線コネクタ 71"/>
        <xdr:cNvCxnSpPr/>
      </xdr:nvCxnSpPr>
      <xdr:spPr>
        <a:xfrm>
          <a:off x="2209800" y="7087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121920</xdr:rowOff>
    </xdr:from>
    <xdr:to>
      <xdr:col>4</xdr:col>
      <xdr:colOff>396875</xdr:colOff>
      <xdr:row>36</xdr:row>
      <xdr:rowOff>52070</xdr:rowOff>
    </xdr:to>
    <xdr:sp macro="" textlink="">
      <xdr:nvSpPr>
        <xdr:cNvPr id="73" name="フローチャート : 判断 72"/>
        <xdr:cNvSpPr/>
      </xdr:nvSpPr>
      <xdr:spPr>
        <a:xfrm>
          <a:off x="3048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62247</xdr:rowOff>
    </xdr:from>
    <xdr:ext cx="762000" cy="259045"/>
    <xdr:sp macro="" textlink="">
      <xdr:nvSpPr>
        <xdr:cNvPr id="74" name="テキスト ボックス 73"/>
        <xdr:cNvSpPr txBox="1"/>
      </xdr:nvSpPr>
      <xdr:spPr>
        <a:xfrm>
          <a:off x="2717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58420</xdr:rowOff>
    </xdr:from>
    <xdr:to>
      <xdr:col>3</xdr:col>
      <xdr:colOff>142875</xdr:colOff>
      <xdr:row>42</xdr:row>
      <xdr:rowOff>31750</xdr:rowOff>
    </xdr:to>
    <xdr:cxnSp macro="">
      <xdr:nvCxnSpPr>
        <xdr:cNvPr id="75" name="直線コネクタ 74"/>
        <xdr:cNvCxnSpPr/>
      </xdr:nvCxnSpPr>
      <xdr:spPr>
        <a:xfrm flipV="1">
          <a:off x="1320800" y="70878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80010</xdr:rowOff>
    </xdr:from>
    <xdr:to>
      <xdr:col>3</xdr:col>
      <xdr:colOff>193675</xdr:colOff>
      <xdr:row>36</xdr:row>
      <xdr:rowOff>10160</xdr:rowOff>
    </xdr:to>
    <xdr:sp macro="" textlink="">
      <xdr:nvSpPr>
        <xdr:cNvPr id="76" name="フローチャート : 判断 75"/>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20337</xdr:rowOff>
    </xdr:from>
    <xdr:ext cx="762000" cy="259045"/>
    <xdr:sp macro="" textlink="">
      <xdr:nvSpPr>
        <xdr:cNvPr id="77" name="テキスト ボックス 76"/>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160020</xdr:rowOff>
    </xdr:from>
    <xdr:to>
      <xdr:col>7</xdr:col>
      <xdr:colOff>66675</xdr:colOff>
      <xdr:row>40</xdr:row>
      <xdr:rowOff>90170</xdr:rowOff>
    </xdr:to>
    <xdr:sp macro="" textlink="">
      <xdr:nvSpPr>
        <xdr:cNvPr id="85" name="円/楕円 84"/>
        <xdr:cNvSpPr/>
      </xdr:nvSpPr>
      <xdr:spPr>
        <a:xfrm>
          <a:off x="4775200" y="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68597</xdr:rowOff>
    </xdr:from>
    <xdr:ext cx="762000" cy="259045"/>
    <xdr:sp macro="" textlink="">
      <xdr:nvSpPr>
        <xdr:cNvPr id="86" name="人件費該当値テキスト"/>
        <xdr:cNvSpPr txBox="1"/>
      </xdr:nvSpPr>
      <xdr:spPr>
        <a:xfrm>
          <a:off x="4914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152400</xdr:rowOff>
    </xdr:from>
    <xdr:to>
      <xdr:col>5</xdr:col>
      <xdr:colOff>600075</xdr:colOff>
      <xdr:row>40</xdr:row>
      <xdr:rowOff>82550</xdr:rowOff>
    </xdr:to>
    <xdr:sp macro="" textlink="">
      <xdr:nvSpPr>
        <xdr:cNvPr id="87" name="円/楕円 86"/>
        <xdr:cNvSpPr/>
      </xdr:nvSpPr>
      <xdr:spPr>
        <a:xfrm>
          <a:off x="3937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67327</xdr:rowOff>
    </xdr:from>
    <xdr:ext cx="736600" cy="259045"/>
    <xdr:sp macro="" textlink="">
      <xdr:nvSpPr>
        <xdr:cNvPr id="88" name="テキスト ボックス 87"/>
        <xdr:cNvSpPr txBox="1"/>
      </xdr:nvSpPr>
      <xdr:spPr>
        <a:xfrm>
          <a:off x="3606800" y="692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26670</xdr:rowOff>
    </xdr:from>
    <xdr:to>
      <xdr:col>4</xdr:col>
      <xdr:colOff>396875</xdr:colOff>
      <xdr:row>41</xdr:row>
      <xdr:rowOff>128270</xdr:rowOff>
    </xdr:to>
    <xdr:sp macro="" textlink="">
      <xdr:nvSpPr>
        <xdr:cNvPr id="89" name="円/楕円 88"/>
        <xdr:cNvSpPr/>
      </xdr:nvSpPr>
      <xdr:spPr>
        <a:xfrm>
          <a:off x="3048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113047</xdr:rowOff>
    </xdr:from>
    <xdr:ext cx="762000" cy="259045"/>
    <xdr:sp macro="" textlink="">
      <xdr:nvSpPr>
        <xdr:cNvPr id="90" name="テキスト ボックス 89"/>
        <xdr:cNvSpPr txBox="1"/>
      </xdr:nvSpPr>
      <xdr:spPr>
        <a:xfrm>
          <a:off x="2717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7620</xdr:rowOff>
    </xdr:from>
    <xdr:to>
      <xdr:col>3</xdr:col>
      <xdr:colOff>193675</xdr:colOff>
      <xdr:row>41</xdr:row>
      <xdr:rowOff>109220</xdr:rowOff>
    </xdr:to>
    <xdr:sp macro="" textlink="">
      <xdr:nvSpPr>
        <xdr:cNvPr id="91" name="円/楕円 90"/>
        <xdr:cNvSpPr/>
      </xdr:nvSpPr>
      <xdr:spPr>
        <a:xfrm>
          <a:off x="21590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93997</xdr:rowOff>
    </xdr:from>
    <xdr:ext cx="762000" cy="259045"/>
    <xdr:sp macro="" textlink="">
      <xdr:nvSpPr>
        <xdr:cNvPr id="92" name="テキスト ボックス 91"/>
        <xdr:cNvSpPr txBox="1"/>
      </xdr:nvSpPr>
      <xdr:spPr>
        <a:xfrm>
          <a:off x="1828800" y="712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152400</xdr:rowOff>
    </xdr:from>
    <xdr:to>
      <xdr:col>1</xdr:col>
      <xdr:colOff>676275</xdr:colOff>
      <xdr:row>42</xdr:row>
      <xdr:rowOff>82550</xdr:rowOff>
    </xdr:to>
    <xdr:sp macro="" textlink="">
      <xdr:nvSpPr>
        <xdr:cNvPr id="93" name="円/楕円 92"/>
        <xdr:cNvSpPr/>
      </xdr:nvSpPr>
      <xdr:spPr>
        <a:xfrm>
          <a:off x="1270000" y="71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67327</xdr:rowOff>
    </xdr:from>
    <xdr:ext cx="762000" cy="259045"/>
    <xdr:sp macro="" textlink="">
      <xdr:nvSpPr>
        <xdr:cNvPr id="94" name="テキスト ボックス 93"/>
        <xdr:cNvSpPr txBox="1"/>
      </xdr:nvSpPr>
      <xdr:spPr>
        <a:xfrm>
          <a:off x="9398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８ポイント改善したが</a:t>
          </a:r>
          <a:r>
            <a:rPr kumimoji="1" lang="ja-JP" altLang="ja-JP" sz="1100">
              <a:solidFill>
                <a:schemeClr val="dk1"/>
              </a:solidFill>
              <a:effectLst/>
              <a:latin typeface="+mn-lt"/>
              <a:ea typeface="+mn-ea"/>
              <a:cs typeface="+mn-cs"/>
            </a:rPr>
            <a:t>、依然として全国平均及び類似団体平均を大きく上回っている。今後とも</a:t>
          </a:r>
          <a:r>
            <a:rPr kumimoji="1" lang="ja-JP" altLang="en-US" sz="1100">
              <a:solidFill>
                <a:schemeClr val="dk1"/>
              </a:solidFill>
              <a:effectLst/>
              <a:latin typeface="+mn-lt"/>
              <a:ea typeface="+mn-ea"/>
              <a:cs typeface="+mn-cs"/>
            </a:rPr>
            <a:t>適正な歳出管理を行い、</a:t>
          </a:r>
          <a:r>
            <a:rPr kumimoji="1" lang="ja-JP" altLang="ja-JP" sz="1100">
              <a:solidFill>
                <a:schemeClr val="dk1"/>
              </a:solidFill>
              <a:effectLst/>
              <a:latin typeface="+mn-lt"/>
              <a:ea typeface="+mn-ea"/>
              <a:cs typeface="+mn-cs"/>
            </a:rPr>
            <a:t>経常経費の削減に努める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88900</xdr:rowOff>
    </xdr:from>
    <xdr:to>
      <xdr:col>24</xdr:col>
      <xdr:colOff>31750</xdr:colOff>
      <xdr:row>17</xdr:row>
      <xdr:rowOff>119380</xdr:rowOff>
    </xdr:to>
    <xdr:cxnSp macro="">
      <xdr:nvCxnSpPr>
        <xdr:cNvPr id="126" name="直線コネクタ 125"/>
        <xdr:cNvCxnSpPr/>
      </xdr:nvCxnSpPr>
      <xdr:spPr>
        <a:xfrm flipV="1">
          <a:off x="15671800" y="30035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77470</xdr:rowOff>
    </xdr:from>
    <xdr:to>
      <xdr:col>22</xdr:col>
      <xdr:colOff>565150</xdr:colOff>
      <xdr:row>17</xdr:row>
      <xdr:rowOff>119380</xdr:rowOff>
    </xdr:to>
    <xdr:cxnSp macro="">
      <xdr:nvCxnSpPr>
        <xdr:cNvPr id="129" name="直線コネクタ 128"/>
        <xdr:cNvCxnSpPr/>
      </xdr:nvCxnSpPr>
      <xdr:spPr>
        <a:xfrm>
          <a:off x="14782800" y="2992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129540</xdr:rowOff>
    </xdr:from>
    <xdr:to>
      <xdr:col>22</xdr:col>
      <xdr:colOff>615950</xdr:colOff>
      <xdr:row>16</xdr:row>
      <xdr:rowOff>59690</xdr:rowOff>
    </xdr:to>
    <xdr:sp macro="" textlink="">
      <xdr:nvSpPr>
        <xdr:cNvPr id="130" name="フローチャート : 判断 129"/>
        <xdr:cNvSpPr/>
      </xdr:nvSpPr>
      <xdr:spPr>
        <a:xfrm>
          <a:off x="15621000" y="27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69867</xdr:rowOff>
    </xdr:from>
    <xdr:ext cx="736600" cy="259045"/>
    <xdr:sp macro="" textlink="">
      <xdr:nvSpPr>
        <xdr:cNvPr id="131" name="テキスト ボックス 130"/>
        <xdr:cNvSpPr txBox="1"/>
      </xdr:nvSpPr>
      <xdr:spPr>
        <a:xfrm>
          <a:off x="15290800" y="2470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20320</xdr:rowOff>
    </xdr:from>
    <xdr:to>
      <xdr:col>21</xdr:col>
      <xdr:colOff>361950</xdr:colOff>
      <xdr:row>17</xdr:row>
      <xdr:rowOff>77470</xdr:rowOff>
    </xdr:to>
    <xdr:cxnSp macro="">
      <xdr:nvCxnSpPr>
        <xdr:cNvPr id="132" name="直線コネクタ 131"/>
        <xdr:cNvCxnSpPr/>
      </xdr:nvCxnSpPr>
      <xdr:spPr>
        <a:xfrm>
          <a:off x="13893800" y="2934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3" name="フローチャート : 判断 132"/>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4" name="テキスト ボックス 133"/>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161290</xdr:rowOff>
    </xdr:from>
    <xdr:to>
      <xdr:col>20</xdr:col>
      <xdr:colOff>158750</xdr:colOff>
      <xdr:row>17</xdr:row>
      <xdr:rowOff>20320</xdr:rowOff>
    </xdr:to>
    <xdr:cxnSp macro="">
      <xdr:nvCxnSpPr>
        <xdr:cNvPr id="135" name="直線コネクタ 134"/>
        <xdr:cNvCxnSpPr/>
      </xdr:nvCxnSpPr>
      <xdr:spPr>
        <a:xfrm>
          <a:off x="13004800" y="2904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38100</xdr:rowOff>
    </xdr:from>
    <xdr:to>
      <xdr:col>24</xdr:col>
      <xdr:colOff>82550</xdr:colOff>
      <xdr:row>17</xdr:row>
      <xdr:rowOff>139700</xdr:rowOff>
    </xdr:to>
    <xdr:sp macro="" textlink="">
      <xdr:nvSpPr>
        <xdr:cNvPr id="145" name="円/楕円 144"/>
        <xdr:cNvSpPr/>
      </xdr:nvSpPr>
      <xdr:spPr>
        <a:xfrm>
          <a:off x="16459200" y="295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10177</xdr:rowOff>
    </xdr:from>
    <xdr:ext cx="762000" cy="259045"/>
    <xdr:sp macro="" textlink="">
      <xdr:nvSpPr>
        <xdr:cNvPr id="146" name="物件費該当値テキスト"/>
        <xdr:cNvSpPr txBox="1"/>
      </xdr:nvSpPr>
      <xdr:spPr>
        <a:xfrm>
          <a:off x="165989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68580</xdr:rowOff>
    </xdr:from>
    <xdr:to>
      <xdr:col>22</xdr:col>
      <xdr:colOff>615950</xdr:colOff>
      <xdr:row>17</xdr:row>
      <xdr:rowOff>170180</xdr:rowOff>
    </xdr:to>
    <xdr:sp macro="" textlink="">
      <xdr:nvSpPr>
        <xdr:cNvPr id="147" name="円/楕円 146"/>
        <xdr:cNvSpPr/>
      </xdr:nvSpPr>
      <xdr:spPr>
        <a:xfrm>
          <a:off x="15621000" y="298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154957</xdr:rowOff>
    </xdr:from>
    <xdr:ext cx="736600" cy="259045"/>
    <xdr:sp macro="" textlink="">
      <xdr:nvSpPr>
        <xdr:cNvPr id="148" name="テキスト ボックス 147"/>
        <xdr:cNvSpPr txBox="1"/>
      </xdr:nvSpPr>
      <xdr:spPr>
        <a:xfrm>
          <a:off x="15290800" y="306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26670</xdr:rowOff>
    </xdr:from>
    <xdr:to>
      <xdr:col>21</xdr:col>
      <xdr:colOff>412750</xdr:colOff>
      <xdr:row>17</xdr:row>
      <xdr:rowOff>128270</xdr:rowOff>
    </xdr:to>
    <xdr:sp macro="" textlink="">
      <xdr:nvSpPr>
        <xdr:cNvPr id="149" name="円/楕円 148"/>
        <xdr:cNvSpPr/>
      </xdr:nvSpPr>
      <xdr:spPr>
        <a:xfrm>
          <a:off x="14732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113047</xdr:rowOff>
    </xdr:from>
    <xdr:ext cx="762000" cy="259045"/>
    <xdr:sp macro="" textlink="">
      <xdr:nvSpPr>
        <xdr:cNvPr id="150" name="テキスト ボックス 149"/>
        <xdr:cNvSpPr txBox="1"/>
      </xdr:nvSpPr>
      <xdr:spPr>
        <a:xfrm>
          <a:off x="14401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140970</xdr:rowOff>
    </xdr:from>
    <xdr:to>
      <xdr:col>20</xdr:col>
      <xdr:colOff>209550</xdr:colOff>
      <xdr:row>17</xdr:row>
      <xdr:rowOff>71120</xdr:rowOff>
    </xdr:to>
    <xdr:sp macro="" textlink="">
      <xdr:nvSpPr>
        <xdr:cNvPr id="151" name="円/楕円 150"/>
        <xdr:cNvSpPr/>
      </xdr:nvSpPr>
      <xdr:spPr>
        <a:xfrm>
          <a:off x="13843000" y="2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55897</xdr:rowOff>
    </xdr:from>
    <xdr:ext cx="762000" cy="259045"/>
    <xdr:sp macro="" textlink="">
      <xdr:nvSpPr>
        <xdr:cNvPr id="152" name="テキスト ボックス 151"/>
        <xdr:cNvSpPr txBox="1"/>
      </xdr:nvSpPr>
      <xdr:spPr>
        <a:xfrm>
          <a:off x="13512800" y="297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110490</xdr:rowOff>
    </xdr:from>
    <xdr:to>
      <xdr:col>19</xdr:col>
      <xdr:colOff>6350</xdr:colOff>
      <xdr:row>17</xdr:row>
      <xdr:rowOff>40640</xdr:rowOff>
    </xdr:to>
    <xdr:sp macro="" textlink="">
      <xdr:nvSpPr>
        <xdr:cNvPr id="153" name="円/楕円 152"/>
        <xdr:cNvSpPr/>
      </xdr:nvSpPr>
      <xdr:spPr>
        <a:xfrm>
          <a:off x="12954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25417</xdr:rowOff>
    </xdr:from>
    <xdr:ext cx="762000" cy="259045"/>
    <xdr:sp macro="" textlink="">
      <xdr:nvSpPr>
        <xdr:cNvPr id="154" name="テキスト ボックス 153"/>
        <xdr:cNvSpPr txBox="1"/>
      </xdr:nvSpPr>
      <xdr:spPr>
        <a:xfrm>
          <a:off x="12623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５ポイント</a:t>
          </a:r>
          <a:r>
            <a:rPr kumimoji="1" lang="ja-JP" altLang="ja-JP" sz="1100">
              <a:solidFill>
                <a:schemeClr val="dk1"/>
              </a:solidFill>
              <a:effectLst/>
              <a:latin typeface="+mn-lt"/>
              <a:ea typeface="+mn-ea"/>
              <a:cs typeface="+mn-cs"/>
            </a:rPr>
            <a:t>下回っている。今後とも扶助費の削減に努める。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165100</xdr:rowOff>
    </xdr:to>
    <xdr:cxnSp macro="">
      <xdr:nvCxnSpPr>
        <xdr:cNvPr id="186" name="直線コネクタ 185"/>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165100</xdr:rowOff>
    </xdr:to>
    <xdr:cxnSp macro="">
      <xdr:nvCxnSpPr>
        <xdr:cNvPr id="189" name="直線コネクタ 188"/>
        <xdr:cNvCxnSpPr/>
      </xdr:nvCxnSpPr>
      <xdr:spPr>
        <a:xfrm>
          <a:off x="3098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0" name="フローチャート : 判断 189"/>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1" name="テキスト ボックス 190"/>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57</xdr:row>
      <xdr:rowOff>88900</xdr:rowOff>
    </xdr:to>
    <xdr:cxnSp macro="">
      <xdr:nvCxnSpPr>
        <xdr:cNvPr id="192" name="直線コネクタ 191"/>
        <xdr:cNvCxnSpPr/>
      </xdr:nvCxnSpPr>
      <xdr:spPr>
        <a:xfrm flipV="1">
          <a:off x="2209800" y="932815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3" name="フローチャート : 判断 192"/>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4" name="テキスト ボックス 193"/>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57</xdr:row>
      <xdr:rowOff>88900</xdr:rowOff>
    </xdr:to>
    <xdr:cxnSp macro="">
      <xdr:nvCxnSpPr>
        <xdr:cNvPr id="195" name="直線コネクタ 194"/>
        <xdr:cNvCxnSpPr/>
      </xdr:nvCxnSpPr>
      <xdr:spPr>
        <a:xfrm>
          <a:off x="1320800" y="932815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6" name="フローチャート : 判断 195"/>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7" name="テキスト ボックス 196"/>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7" name="円/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8" name="テキスト ボックス 207"/>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09" name="円/楕円 208"/>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0" name="テキスト ボックス 209"/>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38100</xdr:rowOff>
    </xdr:from>
    <xdr:to>
      <xdr:col>3</xdr:col>
      <xdr:colOff>193675</xdr:colOff>
      <xdr:row>57</xdr:row>
      <xdr:rowOff>139700</xdr:rowOff>
    </xdr:to>
    <xdr:sp macro="" textlink="">
      <xdr:nvSpPr>
        <xdr:cNvPr id="211" name="円/楕円 210"/>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212" name="テキスト ボックス 211"/>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3" name="円/楕円 212"/>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4" name="テキスト ボックス 213"/>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３ポイント</a:t>
          </a:r>
          <a:r>
            <a:rPr kumimoji="1" lang="ja-JP" altLang="ja-JP" sz="1100">
              <a:solidFill>
                <a:schemeClr val="dk1"/>
              </a:solidFill>
              <a:effectLst/>
              <a:latin typeface="+mn-lt"/>
              <a:ea typeface="+mn-ea"/>
              <a:cs typeface="+mn-cs"/>
            </a:rPr>
            <a:t>減少しており、全国</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類似団体平均と比べ</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数値</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。今後ともその他の経費の削減に努め、財政の健全化を図る。</a:t>
          </a:r>
          <a:endParaRPr lang="ja-JP" altLang="ja-JP">
            <a:effectLst/>
          </a:endParaRPr>
        </a:p>
        <a:p>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83566</xdr:rowOff>
    </xdr:from>
    <xdr:to>
      <xdr:col>24</xdr:col>
      <xdr:colOff>31750</xdr:colOff>
      <xdr:row>56</xdr:row>
      <xdr:rowOff>62992</xdr:rowOff>
    </xdr:to>
    <xdr:cxnSp macro="">
      <xdr:nvCxnSpPr>
        <xdr:cNvPr id="244" name="直線コネクタ 243"/>
        <xdr:cNvCxnSpPr/>
      </xdr:nvCxnSpPr>
      <xdr:spPr>
        <a:xfrm flipV="1">
          <a:off x="15671800" y="951331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62992</xdr:rowOff>
    </xdr:from>
    <xdr:to>
      <xdr:col>22</xdr:col>
      <xdr:colOff>565150</xdr:colOff>
      <xdr:row>56</xdr:row>
      <xdr:rowOff>99568</xdr:rowOff>
    </xdr:to>
    <xdr:cxnSp macro="">
      <xdr:nvCxnSpPr>
        <xdr:cNvPr id="247" name="直線コネクタ 246"/>
        <xdr:cNvCxnSpPr/>
      </xdr:nvCxnSpPr>
      <xdr:spPr>
        <a:xfrm flipV="1">
          <a:off x="14782800" y="9664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8" name="フローチャート : 判断 247"/>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49" name="テキスト ボックス 248"/>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72136</xdr:rowOff>
    </xdr:from>
    <xdr:to>
      <xdr:col>21</xdr:col>
      <xdr:colOff>361950</xdr:colOff>
      <xdr:row>56</xdr:row>
      <xdr:rowOff>99568</xdr:rowOff>
    </xdr:to>
    <xdr:cxnSp macro="">
      <xdr:nvCxnSpPr>
        <xdr:cNvPr id="250" name="直線コネクタ 249"/>
        <xdr:cNvCxnSpPr/>
      </xdr:nvCxnSpPr>
      <xdr:spPr>
        <a:xfrm>
          <a:off x="13893800" y="9673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1" name="フローチャート : 判断 250"/>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52" name="テキスト ボックス 251"/>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72136</xdr:rowOff>
    </xdr:from>
    <xdr:to>
      <xdr:col>20</xdr:col>
      <xdr:colOff>158750</xdr:colOff>
      <xdr:row>56</xdr:row>
      <xdr:rowOff>117856</xdr:rowOff>
    </xdr:to>
    <xdr:cxnSp macro="">
      <xdr:nvCxnSpPr>
        <xdr:cNvPr id="253" name="直線コネクタ 252"/>
        <xdr:cNvCxnSpPr/>
      </xdr:nvCxnSpPr>
      <xdr:spPr>
        <a:xfrm flipV="1">
          <a:off x="13004800" y="9673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55" name="テキスト ボックス 254"/>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6" name="フローチャート : 判断 255"/>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57" name="テキスト ボックス 256"/>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32766</xdr:rowOff>
    </xdr:from>
    <xdr:to>
      <xdr:col>24</xdr:col>
      <xdr:colOff>82550</xdr:colOff>
      <xdr:row>55</xdr:row>
      <xdr:rowOff>134366</xdr:rowOff>
    </xdr:to>
    <xdr:sp macro="" textlink="">
      <xdr:nvSpPr>
        <xdr:cNvPr id="263" name="円/楕円 262"/>
        <xdr:cNvSpPr/>
      </xdr:nvSpPr>
      <xdr:spPr>
        <a:xfrm>
          <a:off x="16459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49293</xdr:rowOff>
    </xdr:from>
    <xdr:ext cx="762000" cy="259045"/>
    <xdr:sp macro="" textlink="">
      <xdr:nvSpPr>
        <xdr:cNvPr id="264" name="その他該当値テキスト"/>
        <xdr:cNvSpPr txBox="1"/>
      </xdr:nvSpPr>
      <xdr:spPr>
        <a:xfrm>
          <a:off x="16598900" y="93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xdr:rowOff>
    </xdr:from>
    <xdr:to>
      <xdr:col>22</xdr:col>
      <xdr:colOff>615950</xdr:colOff>
      <xdr:row>56</xdr:row>
      <xdr:rowOff>113792</xdr:rowOff>
    </xdr:to>
    <xdr:sp macro="" textlink="">
      <xdr:nvSpPr>
        <xdr:cNvPr id="265" name="円/楕円 264"/>
        <xdr:cNvSpPr/>
      </xdr:nvSpPr>
      <xdr:spPr>
        <a:xfrm>
          <a:off x="15621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98569</xdr:rowOff>
    </xdr:from>
    <xdr:ext cx="736600" cy="259045"/>
    <xdr:sp macro="" textlink="">
      <xdr:nvSpPr>
        <xdr:cNvPr id="266" name="テキスト ボックス 265"/>
        <xdr:cNvSpPr txBox="1"/>
      </xdr:nvSpPr>
      <xdr:spPr>
        <a:xfrm>
          <a:off x="15290800" y="969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48768</xdr:rowOff>
    </xdr:from>
    <xdr:to>
      <xdr:col>21</xdr:col>
      <xdr:colOff>412750</xdr:colOff>
      <xdr:row>56</xdr:row>
      <xdr:rowOff>150368</xdr:rowOff>
    </xdr:to>
    <xdr:sp macro="" textlink="">
      <xdr:nvSpPr>
        <xdr:cNvPr id="267" name="円/楕円 266"/>
        <xdr:cNvSpPr/>
      </xdr:nvSpPr>
      <xdr:spPr>
        <a:xfrm>
          <a:off x="14732000" y="96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68" name="テキスト ボックス 267"/>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21336</xdr:rowOff>
    </xdr:from>
    <xdr:to>
      <xdr:col>20</xdr:col>
      <xdr:colOff>209550</xdr:colOff>
      <xdr:row>56</xdr:row>
      <xdr:rowOff>122936</xdr:rowOff>
    </xdr:to>
    <xdr:sp macro="" textlink="">
      <xdr:nvSpPr>
        <xdr:cNvPr id="269" name="円/楕円 268"/>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107713</xdr:rowOff>
    </xdr:from>
    <xdr:ext cx="762000" cy="259045"/>
    <xdr:sp macro="" textlink="">
      <xdr:nvSpPr>
        <xdr:cNvPr id="270" name="テキスト ボックス 269"/>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71" name="円/楕円 270"/>
        <xdr:cNvSpPr/>
      </xdr:nvSpPr>
      <xdr:spPr>
        <a:xfrm>
          <a:off x="12954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72" name="テキスト ボックス 271"/>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前年比０．</a:t>
          </a:r>
          <a:r>
            <a:rPr kumimoji="1" lang="ja-JP" altLang="en-US" sz="1100">
              <a:solidFill>
                <a:schemeClr val="dk1"/>
              </a:solidFill>
              <a:effectLst/>
              <a:latin typeface="+mn-lt"/>
              <a:ea typeface="+mn-ea"/>
              <a:cs typeface="+mn-cs"/>
            </a:rPr>
            <a:t>９ポイント増加し</a:t>
          </a:r>
          <a:r>
            <a:rPr kumimoji="1" lang="ja-JP" altLang="ja-JP" sz="1100">
              <a:solidFill>
                <a:schemeClr val="dk1"/>
              </a:solidFill>
              <a:effectLst/>
              <a:latin typeface="+mn-lt"/>
              <a:ea typeface="+mn-ea"/>
              <a:cs typeface="+mn-cs"/>
            </a:rPr>
            <a:t>ており、全国平均・類似団体平均よりも少ない。今後とも補助費等の経費の削減に努める。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168148</xdr:rowOff>
    </xdr:from>
    <xdr:to>
      <xdr:col>24</xdr:col>
      <xdr:colOff>31750</xdr:colOff>
      <xdr:row>33</xdr:row>
      <xdr:rowOff>78994</xdr:rowOff>
    </xdr:to>
    <xdr:cxnSp macro="">
      <xdr:nvCxnSpPr>
        <xdr:cNvPr id="303" name="直線コネクタ 302"/>
        <xdr:cNvCxnSpPr/>
      </xdr:nvCxnSpPr>
      <xdr:spPr>
        <a:xfrm>
          <a:off x="15671800" y="56545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168148</xdr:rowOff>
    </xdr:from>
    <xdr:to>
      <xdr:col>22</xdr:col>
      <xdr:colOff>565150</xdr:colOff>
      <xdr:row>33</xdr:row>
      <xdr:rowOff>24130</xdr:rowOff>
    </xdr:to>
    <xdr:cxnSp macro="">
      <xdr:nvCxnSpPr>
        <xdr:cNvPr id="306" name="直線コネクタ 305"/>
        <xdr:cNvCxnSpPr/>
      </xdr:nvCxnSpPr>
      <xdr:spPr>
        <a:xfrm flipV="1">
          <a:off x="14782800" y="56545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07" name="フローチャート : 判断 306"/>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08" name="テキスト ボックス 307"/>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24130</xdr:rowOff>
    </xdr:from>
    <xdr:to>
      <xdr:col>21</xdr:col>
      <xdr:colOff>361950</xdr:colOff>
      <xdr:row>33</xdr:row>
      <xdr:rowOff>33274</xdr:rowOff>
    </xdr:to>
    <xdr:cxnSp macro="">
      <xdr:nvCxnSpPr>
        <xdr:cNvPr id="309" name="直線コネクタ 308"/>
        <xdr:cNvCxnSpPr/>
      </xdr:nvCxnSpPr>
      <xdr:spPr>
        <a:xfrm flipV="1">
          <a:off x="13893800" y="5681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153924</xdr:rowOff>
    </xdr:from>
    <xdr:to>
      <xdr:col>21</xdr:col>
      <xdr:colOff>412750</xdr:colOff>
      <xdr:row>37</xdr:row>
      <xdr:rowOff>84074</xdr:rowOff>
    </xdr:to>
    <xdr:sp macro="" textlink="">
      <xdr:nvSpPr>
        <xdr:cNvPr id="310" name="フローチャート :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11" name="テキスト ボックス 31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33274</xdr:rowOff>
    </xdr:from>
    <xdr:to>
      <xdr:col>20</xdr:col>
      <xdr:colOff>158750</xdr:colOff>
      <xdr:row>33</xdr:row>
      <xdr:rowOff>33274</xdr:rowOff>
    </xdr:to>
    <xdr:cxnSp macro="">
      <xdr:nvCxnSpPr>
        <xdr:cNvPr id="312" name="直線コネクタ 311"/>
        <xdr:cNvCxnSpPr/>
      </xdr:nvCxnSpPr>
      <xdr:spPr>
        <a:xfrm>
          <a:off x="13004800" y="5691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3" name="フローチャート : 判断 31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14" name="テキスト ボックス 31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5" name="フローチャート : 判断 31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16" name="テキスト ボックス 31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28194</xdr:rowOff>
    </xdr:from>
    <xdr:to>
      <xdr:col>24</xdr:col>
      <xdr:colOff>82550</xdr:colOff>
      <xdr:row>33</xdr:row>
      <xdr:rowOff>129794</xdr:rowOff>
    </xdr:to>
    <xdr:sp macro="" textlink="">
      <xdr:nvSpPr>
        <xdr:cNvPr id="322" name="円/楕円 321"/>
        <xdr:cNvSpPr/>
      </xdr:nvSpPr>
      <xdr:spPr>
        <a:xfrm>
          <a:off x="164592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108221</xdr:rowOff>
    </xdr:from>
    <xdr:ext cx="762000" cy="259045"/>
    <xdr:sp macro="" textlink="">
      <xdr:nvSpPr>
        <xdr:cNvPr id="323" name="補助費等該当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117348</xdr:rowOff>
    </xdr:from>
    <xdr:to>
      <xdr:col>22</xdr:col>
      <xdr:colOff>615950</xdr:colOff>
      <xdr:row>33</xdr:row>
      <xdr:rowOff>47498</xdr:rowOff>
    </xdr:to>
    <xdr:sp macro="" textlink="">
      <xdr:nvSpPr>
        <xdr:cNvPr id="324" name="円/楕円 323"/>
        <xdr:cNvSpPr/>
      </xdr:nvSpPr>
      <xdr:spPr>
        <a:xfrm>
          <a:off x="15621000" y="56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57675</xdr:rowOff>
    </xdr:from>
    <xdr:ext cx="736600" cy="259045"/>
    <xdr:sp macro="" textlink="">
      <xdr:nvSpPr>
        <xdr:cNvPr id="325" name="テキスト ボックス 324"/>
        <xdr:cNvSpPr txBox="1"/>
      </xdr:nvSpPr>
      <xdr:spPr>
        <a:xfrm>
          <a:off x="15290800" y="5372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144780</xdr:rowOff>
    </xdr:from>
    <xdr:to>
      <xdr:col>21</xdr:col>
      <xdr:colOff>412750</xdr:colOff>
      <xdr:row>33</xdr:row>
      <xdr:rowOff>74930</xdr:rowOff>
    </xdr:to>
    <xdr:sp macro="" textlink="">
      <xdr:nvSpPr>
        <xdr:cNvPr id="326" name="円/楕円 325"/>
        <xdr:cNvSpPr/>
      </xdr:nvSpPr>
      <xdr:spPr>
        <a:xfrm>
          <a:off x="14732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85107</xdr:rowOff>
    </xdr:from>
    <xdr:ext cx="762000" cy="259045"/>
    <xdr:sp macro="" textlink="">
      <xdr:nvSpPr>
        <xdr:cNvPr id="327" name="テキスト ボックス 326"/>
        <xdr:cNvSpPr txBox="1"/>
      </xdr:nvSpPr>
      <xdr:spPr>
        <a:xfrm>
          <a:off x="14401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153924</xdr:rowOff>
    </xdr:from>
    <xdr:to>
      <xdr:col>20</xdr:col>
      <xdr:colOff>209550</xdr:colOff>
      <xdr:row>33</xdr:row>
      <xdr:rowOff>84074</xdr:rowOff>
    </xdr:to>
    <xdr:sp macro="" textlink="">
      <xdr:nvSpPr>
        <xdr:cNvPr id="328" name="円/楕円 327"/>
        <xdr:cNvSpPr/>
      </xdr:nvSpPr>
      <xdr:spPr>
        <a:xfrm>
          <a:off x="13843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94251</xdr:rowOff>
    </xdr:from>
    <xdr:ext cx="762000" cy="259045"/>
    <xdr:sp macro="" textlink="">
      <xdr:nvSpPr>
        <xdr:cNvPr id="329" name="テキスト ボックス 328"/>
        <xdr:cNvSpPr txBox="1"/>
      </xdr:nvSpPr>
      <xdr:spPr>
        <a:xfrm>
          <a:off x="13512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153924</xdr:rowOff>
    </xdr:from>
    <xdr:to>
      <xdr:col>19</xdr:col>
      <xdr:colOff>6350</xdr:colOff>
      <xdr:row>33</xdr:row>
      <xdr:rowOff>84074</xdr:rowOff>
    </xdr:to>
    <xdr:sp macro="" textlink="">
      <xdr:nvSpPr>
        <xdr:cNvPr id="330" name="円/楕円 329"/>
        <xdr:cNvSpPr/>
      </xdr:nvSpPr>
      <xdr:spPr>
        <a:xfrm>
          <a:off x="129540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94251</xdr:rowOff>
    </xdr:from>
    <xdr:ext cx="762000" cy="259045"/>
    <xdr:sp macro="" textlink="">
      <xdr:nvSpPr>
        <xdr:cNvPr id="331" name="テキスト ボックス 330"/>
        <xdr:cNvSpPr txBox="1"/>
      </xdr:nvSpPr>
      <xdr:spPr>
        <a:xfrm>
          <a:off x="12623800" y="54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５ポイント増加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と比較し</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４ポイント高い状況</a:t>
          </a:r>
          <a:r>
            <a:rPr kumimoji="1" lang="ja-JP" altLang="ja-JP" sz="1100">
              <a:solidFill>
                <a:schemeClr val="dk1"/>
              </a:solidFill>
              <a:effectLst/>
              <a:latin typeface="+mn-lt"/>
              <a:ea typeface="+mn-ea"/>
              <a:cs typeface="+mn-cs"/>
            </a:rPr>
            <a:t>となった。今後とも地方債の新規発行に伴う普通建設事業を抑制し、公債費の削減に努めていく。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85852</xdr:rowOff>
    </xdr:to>
    <xdr:cxnSp macro="">
      <xdr:nvCxnSpPr>
        <xdr:cNvPr id="361" name="直線コネクタ 360"/>
        <xdr:cNvCxnSpPr/>
      </xdr:nvCxnSpPr>
      <xdr:spPr>
        <a:xfrm>
          <a:off x="3987800" y="133903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168148</xdr:rowOff>
    </xdr:to>
    <xdr:cxnSp macro="">
      <xdr:nvCxnSpPr>
        <xdr:cNvPr id="364" name="直線コネクタ 363"/>
        <xdr:cNvCxnSpPr/>
      </xdr:nvCxnSpPr>
      <xdr:spPr>
        <a:xfrm flipV="1">
          <a:off x="3098800" y="13390372"/>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5" name="フローチャート : 判断 36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66" name="テキスト ボックス 365"/>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78</xdr:row>
      <xdr:rowOff>168148</xdr:rowOff>
    </xdr:to>
    <xdr:cxnSp macro="">
      <xdr:nvCxnSpPr>
        <xdr:cNvPr id="367" name="直線コネクタ 366"/>
        <xdr:cNvCxnSpPr/>
      </xdr:nvCxnSpPr>
      <xdr:spPr>
        <a:xfrm>
          <a:off x="2209800" y="13490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8" name="フローチャート : 判断 367"/>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69" name="テキスト ボックス 368"/>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78</xdr:row>
      <xdr:rowOff>131572</xdr:rowOff>
    </xdr:to>
    <xdr:cxnSp macro="">
      <xdr:nvCxnSpPr>
        <xdr:cNvPr id="370" name="直線コネクタ 369"/>
        <xdr:cNvCxnSpPr/>
      </xdr:nvCxnSpPr>
      <xdr:spPr>
        <a:xfrm flipV="1">
          <a:off x="1320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xdr:rowOff>
    </xdr:from>
    <xdr:to>
      <xdr:col>3</xdr:col>
      <xdr:colOff>193675</xdr:colOff>
      <xdr:row>78</xdr:row>
      <xdr:rowOff>109220</xdr:rowOff>
    </xdr:to>
    <xdr:sp macro="" textlink="">
      <xdr:nvSpPr>
        <xdr:cNvPr id="371" name="フローチャート : 判断 370"/>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119397</xdr:rowOff>
    </xdr:from>
    <xdr:ext cx="762000" cy="259045"/>
    <xdr:sp macro="" textlink="">
      <xdr:nvSpPr>
        <xdr:cNvPr id="372" name="テキスト ボックス 371"/>
        <xdr:cNvSpPr txBox="1"/>
      </xdr:nvSpPr>
      <xdr:spPr>
        <a:xfrm>
          <a:off x="1828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16763</xdr:rowOff>
    </xdr:from>
    <xdr:to>
      <xdr:col>1</xdr:col>
      <xdr:colOff>676275</xdr:colOff>
      <xdr:row>78</xdr:row>
      <xdr:rowOff>118363</xdr:rowOff>
    </xdr:to>
    <xdr:sp macro="" textlink="">
      <xdr:nvSpPr>
        <xdr:cNvPr id="373" name="フローチャート : 判断 372"/>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128540</xdr:rowOff>
    </xdr:from>
    <xdr:ext cx="762000" cy="259045"/>
    <xdr:sp macro="" textlink="">
      <xdr:nvSpPr>
        <xdr:cNvPr id="374" name="テキスト ボックス 373"/>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0" name="円/楕円 379"/>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81"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82" name="円/楕円 381"/>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83" name="テキスト ボックス 382"/>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117348</xdr:rowOff>
    </xdr:from>
    <xdr:to>
      <xdr:col>4</xdr:col>
      <xdr:colOff>396875</xdr:colOff>
      <xdr:row>79</xdr:row>
      <xdr:rowOff>47498</xdr:rowOff>
    </xdr:to>
    <xdr:sp macro="" textlink="">
      <xdr:nvSpPr>
        <xdr:cNvPr id="384" name="円/楕円 383"/>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32275</xdr:rowOff>
    </xdr:from>
    <xdr:ext cx="762000" cy="259045"/>
    <xdr:sp macro="" textlink="">
      <xdr:nvSpPr>
        <xdr:cNvPr id="385" name="テキスト ボックス 384"/>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86" name="円/楕円 385"/>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87" name="テキスト ボックス 386"/>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80772</xdr:rowOff>
    </xdr:from>
    <xdr:to>
      <xdr:col>1</xdr:col>
      <xdr:colOff>676275</xdr:colOff>
      <xdr:row>79</xdr:row>
      <xdr:rowOff>10922</xdr:rowOff>
    </xdr:to>
    <xdr:sp macro="" textlink="">
      <xdr:nvSpPr>
        <xdr:cNvPr id="388" name="円/楕円 387"/>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167149</xdr:rowOff>
    </xdr:from>
    <xdr:ext cx="762000" cy="259045"/>
    <xdr:sp macro="" textlink="">
      <xdr:nvSpPr>
        <xdr:cNvPr id="389" name="テキスト ボックス 388"/>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減少したが、依然として全国平均及び類似団体平均を上回っている。要因は人件費に係る経費が類似団体を大きく上回っているためである。今後とも定員管理の適正化を図り人件費の削減に努める。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4" name="直線コネクタ 40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5" name="テキスト ボックス 40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6" name="直線コネクタ 40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7" name="テキスト ボックス 40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8" name="直線コネクタ 40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9" name="テキスト ボックス 40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0" name="直線コネクタ 40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1" name="テキスト ボックス 41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2" name="直線コネクタ 41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3" name="テキスト ボックス 41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4" name="直線コネクタ 41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5" name="テキスト ボックス 41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151493</xdr:rowOff>
    </xdr:from>
    <xdr:to>
      <xdr:col>24</xdr:col>
      <xdr:colOff>31750</xdr:colOff>
      <xdr:row>79</xdr:row>
      <xdr:rowOff>171087</xdr:rowOff>
    </xdr:to>
    <xdr:cxnSp macro="">
      <xdr:nvCxnSpPr>
        <xdr:cNvPr id="419" name="直線コネクタ 418"/>
        <xdr:cNvCxnSpPr/>
      </xdr:nvCxnSpPr>
      <xdr:spPr>
        <a:xfrm flipV="1">
          <a:off x="16510000" y="12667343"/>
          <a:ext cx="0" cy="104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143164</xdr:rowOff>
    </xdr:from>
    <xdr:ext cx="762000" cy="259045"/>
    <xdr:sp macro="" textlink="">
      <xdr:nvSpPr>
        <xdr:cNvPr id="420" name="公債費以外最小値テキスト"/>
        <xdr:cNvSpPr txBox="1"/>
      </xdr:nvSpPr>
      <xdr:spPr>
        <a:xfrm>
          <a:off x="16598900" y="1368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79</xdr:row>
      <xdr:rowOff>171087</xdr:rowOff>
    </xdr:from>
    <xdr:to>
      <xdr:col>24</xdr:col>
      <xdr:colOff>120650</xdr:colOff>
      <xdr:row>79</xdr:row>
      <xdr:rowOff>171087</xdr:rowOff>
    </xdr:to>
    <xdr:cxnSp macro="">
      <xdr:nvCxnSpPr>
        <xdr:cNvPr id="421" name="直線コネクタ 420"/>
        <xdr:cNvCxnSpPr/>
      </xdr:nvCxnSpPr>
      <xdr:spPr>
        <a:xfrm>
          <a:off x="16421100" y="1371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66420</xdr:rowOff>
    </xdr:from>
    <xdr:ext cx="762000" cy="259045"/>
    <xdr:sp macro="" textlink="">
      <xdr:nvSpPr>
        <xdr:cNvPr id="422" name="公債費以外最大値テキスト"/>
        <xdr:cNvSpPr txBox="1"/>
      </xdr:nvSpPr>
      <xdr:spPr>
        <a:xfrm>
          <a:off x="16598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73</xdr:row>
      <xdr:rowOff>151493</xdr:rowOff>
    </xdr:from>
    <xdr:to>
      <xdr:col>24</xdr:col>
      <xdr:colOff>120650</xdr:colOff>
      <xdr:row>73</xdr:row>
      <xdr:rowOff>151493</xdr:rowOff>
    </xdr:to>
    <xdr:cxnSp macro="">
      <xdr:nvCxnSpPr>
        <xdr:cNvPr id="423" name="直線コネクタ 422"/>
        <xdr:cNvCxnSpPr/>
      </xdr:nvCxnSpPr>
      <xdr:spPr>
        <a:xfrm>
          <a:off x="16421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141695</xdr:rowOff>
    </xdr:from>
    <xdr:to>
      <xdr:col>24</xdr:col>
      <xdr:colOff>31750</xdr:colOff>
      <xdr:row>80</xdr:row>
      <xdr:rowOff>74749</xdr:rowOff>
    </xdr:to>
    <xdr:cxnSp macro="">
      <xdr:nvCxnSpPr>
        <xdr:cNvPr id="424" name="直線コネクタ 423"/>
        <xdr:cNvCxnSpPr/>
      </xdr:nvCxnSpPr>
      <xdr:spPr>
        <a:xfrm flipV="1">
          <a:off x="15671800" y="13686245"/>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42108</xdr:rowOff>
    </xdr:from>
    <xdr:ext cx="762000" cy="259045"/>
    <xdr:sp macro="" textlink="">
      <xdr:nvSpPr>
        <xdr:cNvPr id="425" name="公債費以外平均値テキスト"/>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25581</xdr:rowOff>
    </xdr:from>
    <xdr:to>
      <xdr:col>24</xdr:col>
      <xdr:colOff>82550</xdr:colOff>
      <xdr:row>77</xdr:row>
      <xdr:rowOff>127181</xdr:rowOff>
    </xdr:to>
    <xdr:sp macro="" textlink="">
      <xdr:nvSpPr>
        <xdr:cNvPr id="426" name="フローチャート : 判断 425"/>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74749</xdr:rowOff>
    </xdr:from>
    <xdr:to>
      <xdr:col>22</xdr:col>
      <xdr:colOff>565150</xdr:colOff>
      <xdr:row>81</xdr:row>
      <xdr:rowOff>73116</xdr:rowOff>
    </xdr:to>
    <xdr:cxnSp macro="">
      <xdr:nvCxnSpPr>
        <xdr:cNvPr id="427" name="直線コネクタ 426"/>
        <xdr:cNvCxnSpPr/>
      </xdr:nvCxnSpPr>
      <xdr:spPr>
        <a:xfrm flipV="1">
          <a:off x="14782800" y="13790749"/>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28" name="フローチャート : 判断 427"/>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29" name="テキスト ボックス 428"/>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73116</xdr:rowOff>
    </xdr:from>
    <xdr:to>
      <xdr:col>21</xdr:col>
      <xdr:colOff>361950</xdr:colOff>
      <xdr:row>81</xdr:row>
      <xdr:rowOff>82913</xdr:rowOff>
    </xdr:to>
    <xdr:cxnSp macro="">
      <xdr:nvCxnSpPr>
        <xdr:cNvPr id="430" name="直線コネクタ 429"/>
        <xdr:cNvCxnSpPr/>
      </xdr:nvCxnSpPr>
      <xdr:spPr>
        <a:xfrm flipV="1">
          <a:off x="13893800" y="139605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1" name="フローチャート : 判断 430"/>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2" name="テキスト ボックス 431"/>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82913</xdr:rowOff>
    </xdr:from>
    <xdr:to>
      <xdr:col>20</xdr:col>
      <xdr:colOff>158750</xdr:colOff>
      <xdr:row>81</xdr:row>
      <xdr:rowOff>122101</xdr:rowOff>
    </xdr:to>
    <xdr:cxnSp macro="">
      <xdr:nvCxnSpPr>
        <xdr:cNvPr id="433" name="直線コネクタ 432"/>
        <xdr:cNvCxnSpPr/>
      </xdr:nvCxnSpPr>
      <xdr:spPr>
        <a:xfrm flipV="1">
          <a:off x="13004800" y="139703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4" name="フローチャート : 判断 433"/>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5" name="テキスト ボックス 434"/>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6" name="フローチャート : 判断 435"/>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135726</xdr:rowOff>
    </xdr:from>
    <xdr:ext cx="762000" cy="259045"/>
    <xdr:sp macro="" textlink="">
      <xdr:nvSpPr>
        <xdr:cNvPr id="437" name="テキスト ボックス 436"/>
        <xdr:cNvSpPr txBox="1"/>
      </xdr:nvSpPr>
      <xdr:spPr>
        <a:xfrm>
          <a:off x="12623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90895</xdr:rowOff>
    </xdr:from>
    <xdr:to>
      <xdr:col>24</xdr:col>
      <xdr:colOff>82550</xdr:colOff>
      <xdr:row>80</xdr:row>
      <xdr:rowOff>21045</xdr:rowOff>
    </xdr:to>
    <xdr:sp macro="" textlink="">
      <xdr:nvSpPr>
        <xdr:cNvPr id="443" name="円/楕円 442"/>
        <xdr:cNvSpPr/>
      </xdr:nvSpPr>
      <xdr:spPr>
        <a:xfrm>
          <a:off x="16459200" y="136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170922</xdr:rowOff>
    </xdr:from>
    <xdr:ext cx="762000" cy="259045"/>
    <xdr:sp macro="" textlink="">
      <xdr:nvSpPr>
        <xdr:cNvPr id="444" name="公債費以外該当値テキスト"/>
        <xdr:cNvSpPr txBox="1"/>
      </xdr:nvSpPr>
      <xdr:spPr>
        <a:xfrm>
          <a:off x="16598900" y="135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23949</xdr:rowOff>
    </xdr:from>
    <xdr:to>
      <xdr:col>22</xdr:col>
      <xdr:colOff>615950</xdr:colOff>
      <xdr:row>80</xdr:row>
      <xdr:rowOff>125549</xdr:rowOff>
    </xdr:to>
    <xdr:sp macro="" textlink="">
      <xdr:nvSpPr>
        <xdr:cNvPr id="445" name="円/楕円 444"/>
        <xdr:cNvSpPr/>
      </xdr:nvSpPr>
      <xdr:spPr>
        <a:xfrm>
          <a:off x="15621000" y="1373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110326</xdr:rowOff>
    </xdr:from>
    <xdr:ext cx="736600" cy="259045"/>
    <xdr:sp macro="" textlink="">
      <xdr:nvSpPr>
        <xdr:cNvPr id="446" name="テキスト ボックス 445"/>
        <xdr:cNvSpPr txBox="1"/>
      </xdr:nvSpPr>
      <xdr:spPr>
        <a:xfrm>
          <a:off x="15290800" y="13826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22316</xdr:rowOff>
    </xdr:from>
    <xdr:to>
      <xdr:col>21</xdr:col>
      <xdr:colOff>412750</xdr:colOff>
      <xdr:row>81</xdr:row>
      <xdr:rowOff>123916</xdr:rowOff>
    </xdr:to>
    <xdr:sp macro="" textlink="">
      <xdr:nvSpPr>
        <xdr:cNvPr id="447" name="円/楕円 446"/>
        <xdr:cNvSpPr/>
      </xdr:nvSpPr>
      <xdr:spPr>
        <a:xfrm>
          <a:off x="14732000" y="139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108693</xdr:rowOff>
    </xdr:from>
    <xdr:ext cx="762000" cy="259045"/>
    <xdr:sp macro="" textlink="">
      <xdr:nvSpPr>
        <xdr:cNvPr id="448" name="テキスト ボックス 447"/>
        <xdr:cNvSpPr txBox="1"/>
      </xdr:nvSpPr>
      <xdr:spPr>
        <a:xfrm>
          <a:off x="14401800" y="1399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32113</xdr:rowOff>
    </xdr:from>
    <xdr:to>
      <xdr:col>20</xdr:col>
      <xdr:colOff>209550</xdr:colOff>
      <xdr:row>81</xdr:row>
      <xdr:rowOff>133713</xdr:rowOff>
    </xdr:to>
    <xdr:sp macro="" textlink="">
      <xdr:nvSpPr>
        <xdr:cNvPr id="449" name="円/楕円 448"/>
        <xdr:cNvSpPr/>
      </xdr:nvSpPr>
      <xdr:spPr>
        <a:xfrm>
          <a:off x="13843000" y="139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118490</xdr:rowOff>
    </xdr:from>
    <xdr:ext cx="762000" cy="259045"/>
    <xdr:sp macro="" textlink="">
      <xdr:nvSpPr>
        <xdr:cNvPr id="450" name="テキスト ボックス 449"/>
        <xdr:cNvSpPr txBox="1"/>
      </xdr:nvSpPr>
      <xdr:spPr>
        <a:xfrm>
          <a:off x="13512800" y="1400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71301</xdr:rowOff>
    </xdr:from>
    <xdr:to>
      <xdr:col>19</xdr:col>
      <xdr:colOff>6350</xdr:colOff>
      <xdr:row>82</xdr:row>
      <xdr:rowOff>1451</xdr:rowOff>
    </xdr:to>
    <xdr:sp macro="" textlink="">
      <xdr:nvSpPr>
        <xdr:cNvPr id="451" name="円/楕円 450"/>
        <xdr:cNvSpPr/>
      </xdr:nvSpPr>
      <xdr:spPr>
        <a:xfrm>
          <a:off x="12954000" y="139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157678</xdr:rowOff>
    </xdr:from>
    <xdr:ext cx="762000" cy="259045"/>
    <xdr:sp macro="" textlink="">
      <xdr:nvSpPr>
        <xdr:cNvPr id="452" name="テキスト ボックス 451"/>
        <xdr:cNvSpPr txBox="1"/>
      </xdr:nvSpPr>
      <xdr:spPr>
        <a:xfrm>
          <a:off x="12623800" y="14045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沖縄県渡名喜村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39721</xdr:rowOff>
    </xdr:from>
    <xdr:to>
      <xdr:col>4</xdr:col>
      <xdr:colOff>1117600</xdr:colOff>
      <xdr:row>11</xdr:row>
      <xdr:rowOff>108075</xdr:rowOff>
    </xdr:to>
    <xdr:cxnSp macro="">
      <xdr:nvCxnSpPr>
        <xdr:cNvPr id="47" name="直線コネクタ 46"/>
        <xdr:cNvCxnSpPr/>
      </xdr:nvCxnSpPr>
      <xdr:spPr bwMode="auto">
        <a:xfrm>
          <a:off x="5003800" y="1973296"/>
          <a:ext cx="647700" cy="68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39721</xdr:rowOff>
    </xdr:from>
    <xdr:to>
      <xdr:col>4</xdr:col>
      <xdr:colOff>469900</xdr:colOff>
      <xdr:row>12</xdr:row>
      <xdr:rowOff>35163</xdr:rowOff>
    </xdr:to>
    <xdr:cxnSp macro="">
      <xdr:nvCxnSpPr>
        <xdr:cNvPr id="50" name="直線コネクタ 49"/>
        <xdr:cNvCxnSpPr/>
      </xdr:nvCxnSpPr>
      <xdr:spPr bwMode="auto">
        <a:xfrm flipV="1">
          <a:off x="4305300" y="1973296"/>
          <a:ext cx="698500" cy="166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35163</xdr:rowOff>
    </xdr:from>
    <xdr:to>
      <xdr:col>3</xdr:col>
      <xdr:colOff>904875</xdr:colOff>
      <xdr:row>12</xdr:row>
      <xdr:rowOff>106386</xdr:rowOff>
    </xdr:to>
    <xdr:cxnSp macro="">
      <xdr:nvCxnSpPr>
        <xdr:cNvPr id="53" name="直線コネクタ 52"/>
        <xdr:cNvCxnSpPr/>
      </xdr:nvCxnSpPr>
      <xdr:spPr bwMode="auto">
        <a:xfrm flipV="1">
          <a:off x="3606800" y="2140188"/>
          <a:ext cx="698500" cy="71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88527</xdr:rowOff>
    </xdr:from>
    <xdr:to>
      <xdr:col>3</xdr:col>
      <xdr:colOff>206375</xdr:colOff>
      <xdr:row>12</xdr:row>
      <xdr:rowOff>106386</xdr:rowOff>
    </xdr:to>
    <xdr:cxnSp macro="">
      <xdr:nvCxnSpPr>
        <xdr:cNvPr id="56" name="直線コネクタ 55"/>
        <xdr:cNvCxnSpPr/>
      </xdr:nvCxnSpPr>
      <xdr:spPr bwMode="auto">
        <a:xfrm>
          <a:off x="2908300" y="2193552"/>
          <a:ext cx="698500" cy="1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57275</xdr:rowOff>
    </xdr:from>
    <xdr:to>
      <xdr:col>5</xdr:col>
      <xdr:colOff>34925</xdr:colOff>
      <xdr:row>11</xdr:row>
      <xdr:rowOff>158875</xdr:rowOff>
    </xdr:to>
    <xdr:sp macro="" textlink="">
      <xdr:nvSpPr>
        <xdr:cNvPr id="66" name="円/楕円 65"/>
        <xdr:cNvSpPr/>
      </xdr:nvSpPr>
      <xdr:spPr bwMode="auto">
        <a:xfrm>
          <a:off x="5600700" y="199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3952</xdr:rowOff>
    </xdr:from>
    <xdr:ext cx="762000" cy="259045"/>
    <xdr:sp macro="" textlink="">
      <xdr:nvSpPr>
        <xdr:cNvPr id="67" name="人口1人当たり決算額の推移該当値テキスト130"/>
        <xdr:cNvSpPr txBox="1"/>
      </xdr:nvSpPr>
      <xdr:spPr>
        <a:xfrm>
          <a:off x="5740400" y="1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629,112</a:t>
          </a:r>
          <a:endParaRPr kumimoji="1" lang="ja-JP" altLang="en-US" sz="1000" b="1">
            <a:solidFill>
              <a:srgbClr val="FF0000"/>
            </a:solidFill>
            <a:latin typeface="ＭＳ Ｐゴシック"/>
          </a:endParaRPr>
        </a:p>
      </xdr:txBody>
    </xdr:sp>
    <xdr:clientData/>
  </xdr:oneCellAnchor>
  <xdr:twoCellAnchor>
    <xdr:from>
      <xdr:col>4</xdr:col>
      <xdr:colOff>419100</xdr:colOff>
      <xdr:row>10</xdr:row>
      <xdr:rowOff>160371</xdr:rowOff>
    </xdr:from>
    <xdr:to>
      <xdr:col>4</xdr:col>
      <xdr:colOff>520700</xdr:colOff>
      <xdr:row>11</xdr:row>
      <xdr:rowOff>90521</xdr:rowOff>
    </xdr:to>
    <xdr:sp macro="" textlink="">
      <xdr:nvSpPr>
        <xdr:cNvPr id="68" name="円/楕円 67"/>
        <xdr:cNvSpPr/>
      </xdr:nvSpPr>
      <xdr:spPr bwMode="auto">
        <a:xfrm>
          <a:off x="4953000" y="192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9</xdr:row>
      <xdr:rowOff>100698</xdr:rowOff>
    </xdr:from>
    <xdr:ext cx="736600" cy="259045"/>
    <xdr:sp macro="" textlink="">
      <xdr:nvSpPr>
        <xdr:cNvPr id="69" name="テキスト ボックス 68"/>
        <xdr:cNvSpPr txBox="1"/>
      </xdr:nvSpPr>
      <xdr:spPr>
        <a:xfrm>
          <a:off x="4622800" y="169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659,013</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155813</xdr:rowOff>
    </xdr:from>
    <xdr:to>
      <xdr:col>3</xdr:col>
      <xdr:colOff>955675</xdr:colOff>
      <xdr:row>12</xdr:row>
      <xdr:rowOff>85963</xdr:rowOff>
    </xdr:to>
    <xdr:sp macro="" textlink="">
      <xdr:nvSpPr>
        <xdr:cNvPr id="70" name="円/楕円 69"/>
        <xdr:cNvSpPr/>
      </xdr:nvSpPr>
      <xdr:spPr bwMode="auto">
        <a:xfrm>
          <a:off x="4254500" y="2089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96140</xdr:rowOff>
    </xdr:from>
    <xdr:ext cx="762000" cy="259045"/>
    <xdr:sp macro="" textlink="">
      <xdr:nvSpPr>
        <xdr:cNvPr id="71" name="テキスト ボックス 70"/>
        <xdr:cNvSpPr txBox="1"/>
      </xdr:nvSpPr>
      <xdr:spPr>
        <a:xfrm>
          <a:off x="3924300" y="185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586,007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55586</xdr:rowOff>
    </xdr:from>
    <xdr:to>
      <xdr:col>3</xdr:col>
      <xdr:colOff>257175</xdr:colOff>
      <xdr:row>12</xdr:row>
      <xdr:rowOff>157186</xdr:rowOff>
    </xdr:to>
    <xdr:sp macro="" textlink="">
      <xdr:nvSpPr>
        <xdr:cNvPr id="72" name="円/楕円 71"/>
        <xdr:cNvSpPr/>
      </xdr:nvSpPr>
      <xdr:spPr bwMode="auto">
        <a:xfrm>
          <a:off x="3556000" y="216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167363</xdr:rowOff>
    </xdr:from>
    <xdr:ext cx="762000" cy="259045"/>
    <xdr:sp macro="" textlink="">
      <xdr:nvSpPr>
        <xdr:cNvPr id="73" name="テキスト ボックス 72"/>
        <xdr:cNvSpPr txBox="1"/>
      </xdr:nvSpPr>
      <xdr:spPr>
        <a:xfrm>
          <a:off x="3225800" y="192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554,851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37727</xdr:rowOff>
    </xdr:from>
    <xdr:to>
      <xdr:col>2</xdr:col>
      <xdr:colOff>692150</xdr:colOff>
      <xdr:row>12</xdr:row>
      <xdr:rowOff>139327</xdr:rowOff>
    </xdr:to>
    <xdr:sp macro="" textlink="">
      <xdr:nvSpPr>
        <xdr:cNvPr id="74" name="円/楕円 73"/>
        <xdr:cNvSpPr/>
      </xdr:nvSpPr>
      <xdr:spPr bwMode="auto">
        <a:xfrm>
          <a:off x="2857500" y="2142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149504</xdr:rowOff>
    </xdr:from>
    <xdr:ext cx="762000" cy="259045"/>
    <xdr:sp macro="" textlink="">
      <xdr:nvSpPr>
        <xdr:cNvPr id="75" name="テキスト ボックス 74"/>
        <xdr:cNvSpPr txBox="1"/>
      </xdr:nvSpPr>
      <xdr:spPr>
        <a:xfrm>
          <a:off x="2527300" y="191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562,663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34996</xdr:rowOff>
    </xdr:from>
    <xdr:to>
      <xdr:col>4</xdr:col>
      <xdr:colOff>1117600</xdr:colOff>
      <xdr:row>37</xdr:row>
      <xdr:rowOff>294609</xdr:rowOff>
    </xdr:to>
    <xdr:cxnSp macro="">
      <xdr:nvCxnSpPr>
        <xdr:cNvPr id="103" name="直線コネクタ 102"/>
        <xdr:cNvCxnSpPr/>
      </xdr:nvCxnSpPr>
      <xdr:spPr bwMode="auto">
        <a:xfrm flipV="1">
          <a:off x="5651500" y="6302446"/>
          <a:ext cx="0" cy="1116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266686</xdr:rowOff>
    </xdr:from>
    <xdr:ext cx="762000" cy="259045"/>
    <xdr:sp macro="" textlink="">
      <xdr:nvSpPr>
        <xdr:cNvPr id="104" name="人口1人当たり決算額の推移最小値テキスト445"/>
        <xdr:cNvSpPr txBox="1"/>
      </xdr:nvSpPr>
      <xdr:spPr>
        <a:xfrm>
          <a:off x="5740400" y="739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37</xdr:row>
      <xdr:rowOff>294609</xdr:rowOff>
    </xdr:from>
    <xdr:to>
      <xdr:col>5</xdr:col>
      <xdr:colOff>73025</xdr:colOff>
      <xdr:row>37</xdr:row>
      <xdr:rowOff>294609</xdr:rowOff>
    </xdr:to>
    <xdr:cxnSp macro="">
      <xdr:nvCxnSpPr>
        <xdr:cNvPr id="105" name="直線コネクタ 104"/>
        <xdr:cNvCxnSpPr/>
      </xdr:nvCxnSpPr>
      <xdr:spPr bwMode="auto">
        <a:xfrm>
          <a:off x="5562600" y="74193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121373</xdr:rowOff>
    </xdr:from>
    <xdr:ext cx="762000" cy="259045"/>
    <xdr:sp macro="" textlink="">
      <xdr:nvSpPr>
        <xdr:cNvPr id="106" name="人口1人当たり決算額の推移最大値テキスト445"/>
        <xdr:cNvSpPr txBox="1"/>
      </xdr:nvSpPr>
      <xdr:spPr>
        <a:xfrm>
          <a:off x="5740400" y="604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34</xdr:row>
      <xdr:rowOff>34996</xdr:rowOff>
    </xdr:from>
    <xdr:to>
      <xdr:col>5</xdr:col>
      <xdr:colOff>73025</xdr:colOff>
      <xdr:row>34</xdr:row>
      <xdr:rowOff>34996</xdr:rowOff>
    </xdr:to>
    <xdr:cxnSp macro="">
      <xdr:nvCxnSpPr>
        <xdr:cNvPr id="107" name="直線コネクタ 106"/>
        <xdr:cNvCxnSpPr/>
      </xdr:nvCxnSpPr>
      <xdr:spPr bwMode="auto">
        <a:xfrm>
          <a:off x="5562600" y="63024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208107</xdr:rowOff>
    </xdr:from>
    <xdr:to>
      <xdr:col>4</xdr:col>
      <xdr:colOff>1117600</xdr:colOff>
      <xdr:row>34</xdr:row>
      <xdr:rowOff>335361</xdr:rowOff>
    </xdr:to>
    <xdr:cxnSp macro="">
      <xdr:nvCxnSpPr>
        <xdr:cNvPr id="108" name="直線コネクタ 107"/>
        <xdr:cNvCxnSpPr/>
      </xdr:nvCxnSpPr>
      <xdr:spPr bwMode="auto">
        <a:xfrm>
          <a:off x="5003800" y="6475557"/>
          <a:ext cx="647700" cy="127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253933</xdr:rowOff>
    </xdr:from>
    <xdr:ext cx="762000" cy="259045"/>
    <xdr:sp macro="" textlink="">
      <xdr:nvSpPr>
        <xdr:cNvPr id="109" name="人口1人当たり決算額の推移平均値テキスト445"/>
        <xdr:cNvSpPr txBox="1"/>
      </xdr:nvSpPr>
      <xdr:spPr>
        <a:xfrm>
          <a:off x="5740400" y="6864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281856</xdr:rowOff>
    </xdr:from>
    <xdr:to>
      <xdr:col>5</xdr:col>
      <xdr:colOff>34925</xdr:colOff>
      <xdr:row>36</xdr:row>
      <xdr:rowOff>40556</xdr:rowOff>
    </xdr:to>
    <xdr:sp macro="" textlink="">
      <xdr:nvSpPr>
        <xdr:cNvPr id="110" name="フローチャート : 判断 109"/>
        <xdr:cNvSpPr/>
      </xdr:nvSpPr>
      <xdr:spPr bwMode="auto">
        <a:xfrm>
          <a:off x="56007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44346</xdr:rowOff>
    </xdr:from>
    <xdr:to>
      <xdr:col>4</xdr:col>
      <xdr:colOff>469900</xdr:colOff>
      <xdr:row>34</xdr:row>
      <xdr:rowOff>208107</xdr:rowOff>
    </xdr:to>
    <xdr:cxnSp macro="">
      <xdr:nvCxnSpPr>
        <xdr:cNvPr id="111" name="直線コネクタ 110"/>
        <xdr:cNvCxnSpPr/>
      </xdr:nvCxnSpPr>
      <xdr:spPr bwMode="auto">
        <a:xfrm>
          <a:off x="4305300" y="6311796"/>
          <a:ext cx="698500" cy="163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191727</xdr:rowOff>
    </xdr:from>
    <xdr:to>
      <xdr:col>4</xdr:col>
      <xdr:colOff>520700</xdr:colOff>
      <xdr:row>35</xdr:row>
      <xdr:rowOff>293327</xdr:rowOff>
    </xdr:to>
    <xdr:sp macro="" textlink="">
      <xdr:nvSpPr>
        <xdr:cNvPr id="112" name="フローチャート : 判断 111"/>
        <xdr:cNvSpPr/>
      </xdr:nvSpPr>
      <xdr:spPr bwMode="auto">
        <a:xfrm>
          <a:off x="49530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278104</xdr:rowOff>
    </xdr:from>
    <xdr:ext cx="736600" cy="259045"/>
    <xdr:sp macro="" textlink="">
      <xdr:nvSpPr>
        <xdr:cNvPr id="113" name="テキスト ボックス 112"/>
        <xdr:cNvSpPr txBox="1"/>
      </xdr:nvSpPr>
      <xdr:spPr>
        <a:xfrm>
          <a:off x="4622800" y="6888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34798</xdr:rowOff>
    </xdr:from>
    <xdr:to>
      <xdr:col>3</xdr:col>
      <xdr:colOff>904875</xdr:colOff>
      <xdr:row>34</xdr:row>
      <xdr:rowOff>44346</xdr:rowOff>
    </xdr:to>
    <xdr:cxnSp macro="">
      <xdr:nvCxnSpPr>
        <xdr:cNvPr id="114" name="直線コネクタ 113"/>
        <xdr:cNvCxnSpPr/>
      </xdr:nvCxnSpPr>
      <xdr:spPr bwMode="auto">
        <a:xfrm>
          <a:off x="3606800" y="6302248"/>
          <a:ext cx="698500" cy="9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167465</xdr:rowOff>
    </xdr:from>
    <xdr:to>
      <xdr:col>3</xdr:col>
      <xdr:colOff>955675</xdr:colOff>
      <xdr:row>35</xdr:row>
      <xdr:rowOff>269065</xdr:rowOff>
    </xdr:to>
    <xdr:sp macro="" textlink="">
      <xdr:nvSpPr>
        <xdr:cNvPr id="115" name="フローチャート : 判断 114"/>
        <xdr:cNvSpPr/>
      </xdr:nvSpPr>
      <xdr:spPr bwMode="auto">
        <a:xfrm>
          <a:off x="42545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253842</xdr:rowOff>
    </xdr:from>
    <xdr:ext cx="762000" cy="259045"/>
    <xdr:sp macro="" textlink="">
      <xdr:nvSpPr>
        <xdr:cNvPr id="116" name="テキスト ボックス 115"/>
        <xdr:cNvSpPr txBox="1"/>
      </xdr:nvSpPr>
      <xdr:spPr>
        <a:xfrm>
          <a:off x="3924300" y="686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744</xdr:rowOff>
    </xdr:from>
    <xdr:to>
      <xdr:col>3</xdr:col>
      <xdr:colOff>206375</xdr:colOff>
      <xdr:row>34</xdr:row>
      <xdr:rowOff>34798</xdr:rowOff>
    </xdr:to>
    <xdr:cxnSp macro="">
      <xdr:nvCxnSpPr>
        <xdr:cNvPr id="117" name="直線コネクタ 116"/>
        <xdr:cNvCxnSpPr/>
      </xdr:nvCxnSpPr>
      <xdr:spPr bwMode="auto">
        <a:xfrm>
          <a:off x="2908300" y="6268194"/>
          <a:ext cx="698500" cy="34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128687</xdr:rowOff>
    </xdr:from>
    <xdr:to>
      <xdr:col>3</xdr:col>
      <xdr:colOff>257175</xdr:colOff>
      <xdr:row>35</xdr:row>
      <xdr:rowOff>230287</xdr:rowOff>
    </xdr:to>
    <xdr:sp macro="" textlink="">
      <xdr:nvSpPr>
        <xdr:cNvPr id="118" name="フローチャート : 判断 117"/>
        <xdr:cNvSpPr/>
      </xdr:nvSpPr>
      <xdr:spPr bwMode="auto">
        <a:xfrm>
          <a:off x="3556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215064</xdr:rowOff>
    </xdr:from>
    <xdr:ext cx="762000" cy="259045"/>
    <xdr:sp macro="" textlink="">
      <xdr:nvSpPr>
        <xdr:cNvPr id="119" name="テキスト ボックス 118"/>
        <xdr:cNvSpPr txBox="1"/>
      </xdr:nvSpPr>
      <xdr:spPr>
        <a:xfrm>
          <a:off x="3225800" y="682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111847</xdr:rowOff>
    </xdr:from>
    <xdr:to>
      <xdr:col>2</xdr:col>
      <xdr:colOff>692150</xdr:colOff>
      <xdr:row>35</xdr:row>
      <xdr:rowOff>213447</xdr:rowOff>
    </xdr:to>
    <xdr:sp macro="" textlink="">
      <xdr:nvSpPr>
        <xdr:cNvPr id="120" name="フローチャート : 判断 119"/>
        <xdr:cNvSpPr/>
      </xdr:nvSpPr>
      <xdr:spPr bwMode="auto">
        <a:xfrm>
          <a:off x="2857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198224</xdr:rowOff>
    </xdr:from>
    <xdr:ext cx="762000" cy="259045"/>
    <xdr:sp macro="" textlink="">
      <xdr:nvSpPr>
        <xdr:cNvPr id="121" name="テキスト ボックス 120"/>
        <xdr:cNvSpPr txBox="1"/>
      </xdr:nvSpPr>
      <xdr:spPr>
        <a:xfrm>
          <a:off x="2527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284561</xdr:rowOff>
    </xdr:from>
    <xdr:to>
      <xdr:col>5</xdr:col>
      <xdr:colOff>34925</xdr:colOff>
      <xdr:row>35</xdr:row>
      <xdr:rowOff>43261</xdr:rowOff>
    </xdr:to>
    <xdr:sp macro="" textlink="">
      <xdr:nvSpPr>
        <xdr:cNvPr id="127" name="円/楕円 126"/>
        <xdr:cNvSpPr/>
      </xdr:nvSpPr>
      <xdr:spPr bwMode="auto">
        <a:xfrm>
          <a:off x="5600700" y="655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129638</xdr:rowOff>
    </xdr:from>
    <xdr:ext cx="762000" cy="259045"/>
    <xdr:sp macro="" textlink="">
      <xdr:nvSpPr>
        <xdr:cNvPr id="128" name="人口1人当たり決算額の推移該当値テキスト445"/>
        <xdr:cNvSpPr txBox="1"/>
      </xdr:nvSpPr>
      <xdr:spPr>
        <a:xfrm>
          <a:off x="5740400" y="63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75,156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157307</xdr:rowOff>
    </xdr:from>
    <xdr:to>
      <xdr:col>4</xdr:col>
      <xdr:colOff>520700</xdr:colOff>
      <xdr:row>34</xdr:row>
      <xdr:rowOff>258907</xdr:rowOff>
    </xdr:to>
    <xdr:sp macro="" textlink="">
      <xdr:nvSpPr>
        <xdr:cNvPr id="129" name="円/楕円 128"/>
        <xdr:cNvSpPr/>
      </xdr:nvSpPr>
      <xdr:spPr bwMode="auto">
        <a:xfrm>
          <a:off x="4953000" y="642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269084</xdr:rowOff>
    </xdr:from>
    <xdr:ext cx="736600" cy="259045"/>
    <xdr:sp macro="" textlink="">
      <xdr:nvSpPr>
        <xdr:cNvPr id="130" name="テキスト ボックス 129"/>
        <xdr:cNvSpPr txBox="1"/>
      </xdr:nvSpPr>
      <xdr:spPr>
        <a:xfrm>
          <a:off x="4622800" y="619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91,856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336446</xdr:rowOff>
    </xdr:from>
    <xdr:to>
      <xdr:col>3</xdr:col>
      <xdr:colOff>955675</xdr:colOff>
      <xdr:row>34</xdr:row>
      <xdr:rowOff>95146</xdr:rowOff>
    </xdr:to>
    <xdr:sp macro="" textlink="">
      <xdr:nvSpPr>
        <xdr:cNvPr id="131" name="円/楕円 130"/>
        <xdr:cNvSpPr/>
      </xdr:nvSpPr>
      <xdr:spPr bwMode="auto">
        <a:xfrm>
          <a:off x="4254500" y="6260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105323</xdr:rowOff>
    </xdr:from>
    <xdr:ext cx="762000" cy="259045"/>
    <xdr:sp macro="" textlink="">
      <xdr:nvSpPr>
        <xdr:cNvPr id="132" name="テキスト ボックス 131"/>
        <xdr:cNvSpPr txBox="1"/>
      </xdr:nvSpPr>
      <xdr:spPr>
        <a:xfrm>
          <a:off x="3924300" y="602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113,347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326898</xdr:rowOff>
    </xdr:from>
    <xdr:to>
      <xdr:col>3</xdr:col>
      <xdr:colOff>257175</xdr:colOff>
      <xdr:row>34</xdr:row>
      <xdr:rowOff>85598</xdr:rowOff>
    </xdr:to>
    <xdr:sp macro="" textlink="">
      <xdr:nvSpPr>
        <xdr:cNvPr id="133" name="円/楕円 132"/>
        <xdr:cNvSpPr/>
      </xdr:nvSpPr>
      <xdr:spPr bwMode="auto">
        <a:xfrm>
          <a:off x="3556000" y="6251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95775</xdr:rowOff>
    </xdr:from>
    <xdr:ext cx="762000" cy="259045"/>
    <xdr:sp macro="" textlink="">
      <xdr:nvSpPr>
        <xdr:cNvPr id="134" name="テキスト ボックス 133"/>
        <xdr:cNvSpPr txBox="1"/>
      </xdr:nvSpPr>
      <xdr:spPr>
        <a:xfrm>
          <a:off x="32258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114,600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292844</xdr:rowOff>
    </xdr:from>
    <xdr:to>
      <xdr:col>2</xdr:col>
      <xdr:colOff>692150</xdr:colOff>
      <xdr:row>34</xdr:row>
      <xdr:rowOff>51544</xdr:rowOff>
    </xdr:to>
    <xdr:sp macro="" textlink="">
      <xdr:nvSpPr>
        <xdr:cNvPr id="135" name="円/楕円 134"/>
        <xdr:cNvSpPr/>
      </xdr:nvSpPr>
      <xdr:spPr bwMode="auto">
        <a:xfrm>
          <a:off x="2857500" y="621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61721</xdr:rowOff>
    </xdr:from>
    <xdr:ext cx="762000" cy="259045"/>
    <xdr:sp macro="" textlink="">
      <xdr:nvSpPr>
        <xdr:cNvPr id="136" name="テキスト ボックス 135"/>
        <xdr:cNvSpPr txBox="1"/>
      </xdr:nvSpPr>
      <xdr:spPr>
        <a:xfrm>
          <a:off x="2527300" y="59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
383
3.87
1,171,403
1,122,174
49,193
427,618
669,043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162057</xdr:rowOff>
    </xdr:from>
    <xdr:to>
      <xdr:col>6</xdr:col>
      <xdr:colOff>511175</xdr:colOff>
      <xdr:row>31</xdr:row>
      <xdr:rowOff>4842</xdr:rowOff>
    </xdr:to>
    <xdr:cxnSp macro="">
      <xdr:nvCxnSpPr>
        <xdr:cNvPr id="63" name="直線コネクタ 62"/>
        <xdr:cNvCxnSpPr/>
      </xdr:nvCxnSpPr>
      <xdr:spPr>
        <a:xfrm>
          <a:off x="3797300" y="5305557"/>
          <a:ext cx="8382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100407</xdr:rowOff>
    </xdr:from>
    <xdr:to>
      <xdr:col>5</xdr:col>
      <xdr:colOff>358775</xdr:colOff>
      <xdr:row>30</xdr:row>
      <xdr:rowOff>162057</xdr:rowOff>
    </xdr:to>
    <xdr:cxnSp macro="">
      <xdr:nvCxnSpPr>
        <xdr:cNvPr id="66" name="直線コネクタ 65"/>
        <xdr:cNvCxnSpPr/>
      </xdr:nvCxnSpPr>
      <xdr:spPr>
        <a:xfrm>
          <a:off x="2908300" y="5243907"/>
          <a:ext cx="889000" cy="6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100407</xdr:rowOff>
    </xdr:from>
    <xdr:to>
      <xdr:col>4</xdr:col>
      <xdr:colOff>155575</xdr:colOff>
      <xdr:row>30</xdr:row>
      <xdr:rowOff>167723</xdr:rowOff>
    </xdr:to>
    <xdr:cxnSp macro="">
      <xdr:nvCxnSpPr>
        <xdr:cNvPr id="69" name="直線コネクタ 68"/>
        <xdr:cNvCxnSpPr/>
      </xdr:nvCxnSpPr>
      <xdr:spPr>
        <a:xfrm flipV="1">
          <a:off x="2019300" y="5243907"/>
          <a:ext cx="889000" cy="6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79604</xdr:rowOff>
    </xdr:from>
    <xdr:to>
      <xdr:col>2</xdr:col>
      <xdr:colOff>638175</xdr:colOff>
      <xdr:row>30</xdr:row>
      <xdr:rowOff>167723</xdr:rowOff>
    </xdr:to>
    <xdr:cxnSp macro="">
      <xdr:nvCxnSpPr>
        <xdr:cNvPr id="72" name="直線コネクタ 71"/>
        <xdr:cNvCxnSpPr/>
      </xdr:nvCxnSpPr>
      <xdr:spPr>
        <a:xfrm>
          <a:off x="1130300" y="5223104"/>
          <a:ext cx="889000" cy="8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125492</xdr:rowOff>
    </xdr:from>
    <xdr:to>
      <xdr:col>6</xdr:col>
      <xdr:colOff>561975</xdr:colOff>
      <xdr:row>31</xdr:row>
      <xdr:rowOff>55642</xdr:rowOff>
    </xdr:to>
    <xdr:sp macro="" textlink="">
      <xdr:nvSpPr>
        <xdr:cNvPr id="82" name="円/楕円 81"/>
        <xdr:cNvSpPr/>
      </xdr:nvSpPr>
      <xdr:spPr>
        <a:xfrm>
          <a:off x="4584700" y="52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78519</xdr:rowOff>
    </xdr:from>
    <xdr:ext cx="599010" cy="259045"/>
    <xdr:sp macro="" textlink="">
      <xdr:nvSpPr>
        <xdr:cNvPr id="83" name="人件費該当値テキスト"/>
        <xdr:cNvSpPr txBox="1"/>
      </xdr:nvSpPr>
      <xdr:spPr>
        <a:xfrm>
          <a:off x="4686300" y="522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548,795</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111257</xdr:rowOff>
    </xdr:from>
    <xdr:to>
      <xdr:col>5</xdr:col>
      <xdr:colOff>409575</xdr:colOff>
      <xdr:row>31</xdr:row>
      <xdr:rowOff>41407</xdr:rowOff>
    </xdr:to>
    <xdr:sp macro="" textlink="">
      <xdr:nvSpPr>
        <xdr:cNvPr id="84" name="円/楕円 83"/>
        <xdr:cNvSpPr/>
      </xdr:nvSpPr>
      <xdr:spPr>
        <a:xfrm>
          <a:off x="3746500" y="52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57934</xdr:rowOff>
    </xdr:from>
    <xdr:ext cx="599010" cy="259045"/>
    <xdr:sp macro="" textlink="">
      <xdr:nvSpPr>
        <xdr:cNvPr id="85" name="テキスト ボックス 84"/>
        <xdr:cNvSpPr txBox="1"/>
      </xdr:nvSpPr>
      <xdr:spPr>
        <a:xfrm>
          <a:off x="3497794" y="50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553,154</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49607</xdr:rowOff>
    </xdr:from>
    <xdr:to>
      <xdr:col>4</xdr:col>
      <xdr:colOff>206375</xdr:colOff>
      <xdr:row>30</xdr:row>
      <xdr:rowOff>151207</xdr:rowOff>
    </xdr:to>
    <xdr:sp macro="" textlink="">
      <xdr:nvSpPr>
        <xdr:cNvPr id="86" name="円/楕円 85"/>
        <xdr:cNvSpPr/>
      </xdr:nvSpPr>
      <xdr:spPr>
        <a:xfrm>
          <a:off x="2857500" y="51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28</xdr:row>
      <xdr:rowOff>167734</xdr:rowOff>
    </xdr:from>
    <xdr:ext cx="599010" cy="259045"/>
    <xdr:sp macro="" textlink="">
      <xdr:nvSpPr>
        <xdr:cNvPr id="87" name="テキスト ボックス 86"/>
        <xdr:cNvSpPr txBox="1"/>
      </xdr:nvSpPr>
      <xdr:spPr>
        <a:xfrm>
          <a:off x="2608794" y="49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572,032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116923</xdr:rowOff>
    </xdr:from>
    <xdr:to>
      <xdr:col>3</xdr:col>
      <xdr:colOff>3175</xdr:colOff>
      <xdr:row>31</xdr:row>
      <xdr:rowOff>47073</xdr:rowOff>
    </xdr:to>
    <xdr:sp macro="" textlink="">
      <xdr:nvSpPr>
        <xdr:cNvPr id="88" name="円/楕円 87"/>
        <xdr:cNvSpPr/>
      </xdr:nvSpPr>
      <xdr:spPr>
        <a:xfrm>
          <a:off x="1968500" y="526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63600</xdr:rowOff>
    </xdr:from>
    <xdr:ext cx="599010" cy="259045"/>
    <xdr:sp macro="" textlink="">
      <xdr:nvSpPr>
        <xdr:cNvPr id="89" name="テキスト ボックス 88"/>
        <xdr:cNvSpPr txBox="1"/>
      </xdr:nvSpPr>
      <xdr:spPr>
        <a:xfrm>
          <a:off x="1719794" y="50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551,419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28804</xdr:rowOff>
    </xdr:from>
    <xdr:to>
      <xdr:col>1</xdr:col>
      <xdr:colOff>485775</xdr:colOff>
      <xdr:row>30</xdr:row>
      <xdr:rowOff>130404</xdr:rowOff>
    </xdr:to>
    <xdr:sp macro="" textlink="">
      <xdr:nvSpPr>
        <xdr:cNvPr id="90" name="円/楕円 89"/>
        <xdr:cNvSpPr/>
      </xdr:nvSpPr>
      <xdr:spPr>
        <a:xfrm>
          <a:off x="1079500" y="517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28</xdr:row>
      <xdr:rowOff>146931</xdr:rowOff>
    </xdr:from>
    <xdr:ext cx="599010" cy="259045"/>
    <xdr:sp macro="" textlink="">
      <xdr:nvSpPr>
        <xdr:cNvPr id="91" name="テキスト ボックス 90"/>
        <xdr:cNvSpPr txBox="1"/>
      </xdr:nvSpPr>
      <xdr:spPr>
        <a:xfrm>
          <a:off x="830794" y="49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578,402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49</xdr:row>
      <xdr:rowOff>168979</xdr:rowOff>
    </xdr:from>
    <xdr:to>
      <xdr:col>6</xdr:col>
      <xdr:colOff>511175</xdr:colOff>
      <xdr:row>52</xdr:row>
      <xdr:rowOff>129242</xdr:rowOff>
    </xdr:to>
    <xdr:cxnSp macro="">
      <xdr:nvCxnSpPr>
        <xdr:cNvPr id="122" name="直線コネクタ 121"/>
        <xdr:cNvCxnSpPr/>
      </xdr:nvCxnSpPr>
      <xdr:spPr>
        <a:xfrm>
          <a:off x="3797300" y="8570029"/>
          <a:ext cx="838200" cy="47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49</xdr:row>
      <xdr:rowOff>168979</xdr:rowOff>
    </xdr:from>
    <xdr:to>
      <xdr:col>5</xdr:col>
      <xdr:colOff>358775</xdr:colOff>
      <xdr:row>53</xdr:row>
      <xdr:rowOff>122269</xdr:rowOff>
    </xdr:to>
    <xdr:cxnSp macro="">
      <xdr:nvCxnSpPr>
        <xdr:cNvPr id="125" name="直線コネクタ 124"/>
        <xdr:cNvCxnSpPr/>
      </xdr:nvCxnSpPr>
      <xdr:spPr>
        <a:xfrm flipV="1">
          <a:off x="2908300" y="8570029"/>
          <a:ext cx="889000" cy="6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122269</xdr:rowOff>
    </xdr:from>
    <xdr:to>
      <xdr:col>4</xdr:col>
      <xdr:colOff>155575</xdr:colOff>
      <xdr:row>54</xdr:row>
      <xdr:rowOff>84224</xdr:rowOff>
    </xdr:to>
    <xdr:cxnSp macro="">
      <xdr:nvCxnSpPr>
        <xdr:cNvPr id="128" name="直線コネクタ 127"/>
        <xdr:cNvCxnSpPr/>
      </xdr:nvCxnSpPr>
      <xdr:spPr>
        <a:xfrm flipV="1">
          <a:off x="2019300" y="9209119"/>
          <a:ext cx="889000" cy="1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84224</xdr:rowOff>
    </xdr:from>
    <xdr:to>
      <xdr:col>2</xdr:col>
      <xdr:colOff>638175</xdr:colOff>
      <xdr:row>54</xdr:row>
      <xdr:rowOff>164469</xdr:rowOff>
    </xdr:to>
    <xdr:cxnSp macro="">
      <xdr:nvCxnSpPr>
        <xdr:cNvPr id="131" name="直線コネクタ 130"/>
        <xdr:cNvCxnSpPr/>
      </xdr:nvCxnSpPr>
      <xdr:spPr>
        <a:xfrm flipV="1">
          <a:off x="1130300" y="9342524"/>
          <a:ext cx="889000" cy="8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78442</xdr:rowOff>
    </xdr:from>
    <xdr:to>
      <xdr:col>6</xdr:col>
      <xdr:colOff>561975</xdr:colOff>
      <xdr:row>53</xdr:row>
      <xdr:rowOff>8592</xdr:rowOff>
    </xdr:to>
    <xdr:sp macro="" textlink="">
      <xdr:nvSpPr>
        <xdr:cNvPr id="141" name="円/楕円 140"/>
        <xdr:cNvSpPr/>
      </xdr:nvSpPr>
      <xdr:spPr>
        <a:xfrm>
          <a:off x="4584700" y="899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101319</xdr:rowOff>
    </xdr:from>
    <xdr:ext cx="599010" cy="259045"/>
    <xdr:sp macro="" textlink="">
      <xdr:nvSpPr>
        <xdr:cNvPr id="142" name="物件費該当値テキスト"/>
        <xdr:cNvSpPr txBox="1"/>
      </xdr:nvSpPr>
      <xdr:spPr>
        <a:xfrm>
          <a:off x="4686300" y="884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716,405</a:t>
          </a:r>
          <a:endParaRPr kumimoji="1" lang="ja-JP" altLang="en-US" sz="1000" b="1">
            <a:solidFill>
              <a:srgbClr val="FF0000"/>
            </a:solidFill>
            <a:latin typeface="ＭＳ Ｐゴシック"/>
          </a:endParaRPr>
        </a:p>
      </xdr:txBody>
    </xdr:sp>
    <xdr:clientData/>
  </xdr:oneCellAnchor>
  <xdr:twoCellAnchor>
    <xdr:from>
      <xdr:col>5</xdr:col>
      <xdr:colOff>307975</xdr:colOff>
      <xdr:row>49</xdr:row>
      <xdr:rowOff>118179</xdr:rowOff>
    </xdr:from>
    <xdr:to>
      <xdr:col>5</xdr:col>
      <xdr:colOff>409575</xdr:colOff>
      <xdr:row>50</xdr:row>
      <xdr:rowOff>48329</xdr:rowOff>
    </xdr:to>
    <xdr:sp macro="" textlink="">
      <xdr:nvSpPr>
        <xdr:cNvPr id="143" name="円/楕円 142"/>
        <xdr:cNvSpPr/>
      </xdr:nvSpPr>
      <xdr:spPr>
        <a:xfrm>
          <a:off x="3746500" y="851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13679</xdr:colOff>
      <xdr:row>48</xdr:row>
      <xdr:rowOff>64856</xdr:rowOff>
    </xdr:from>
    <xdr:ext cx="690189" cy="259045"/>
    <xdr:sp macro="" textlink="">
      <xdr:nvSpPr>
        <xdr:cNvPr id="144" name="テキスト ボックス 143"/>
        <xdr:cNvSpPr txBox="1"/>
      </xdr:nvSpPr>
      <xdr:spPr>
        <a:xfrm>
          <a:off x="3452204" y="82944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1,007,069</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71469</xdr:rowOff>
    </xdr:from>
    <xdr:to>
      <xdr:col>4</xdr:col>
      <xdr:colOff>206375</xdr:colOff>
      <xdr:row>54</xdr:row>
      <xdr:rowOff>1619</xdr:rowOff>
    </xdr:to>
    <xdr:sp macro="" textlink="">
      <xdr:nvSpPr>
        <xdr:cNvPr id="145" name="円/楕円 144"/>
        <xdr:cNvSpPr/>
      </xdr:nvSpPr>
      <xdr:spPr>
        <a:xfrm>
          <a:off x="2857500" y="91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18146</xdr:rowOff>
    </xdr:from>
    <xdr:ext cx="599010" cy="259045"/>
    <xdr:sp macro="" textlink="">
      <xdr:nvSpPr>
        <xdr:cNvPr id="146" name="テキスト ボックス 145"/>
        <xdr:cNvSpPr txBox="1"/>
      </xdr:nvSpPr>
      <xdr:spPr>
        <a:xfrm>
          <a:off x="2608794" y="893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615,675</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33424</xdr:rowOff>
    </xdr:from>
    <xdr:to>
      <xdr:col>3</xdr:col>
      <xdr:colOff>3175</xdr:colOff>
      <xdr:row>54</xdr:row>
      <xdr:rowOff>135024</xdr:rowOff>
    </xdr:to>
    <xdr:sp macro="" textlink="">
      <xdr:nvSpPr>
        <xdr:cNvPr id="147" name="円/楕円 146"/>
        <xdr:cNvSpPr/>
      </xdr:nvSpPr>
      <xdr:spPr>
        <a:xfrm>
          <a:off x="1968500" y="929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151551</xdr:rowOff>
    </xdr:from>
    <xdr:ext cx="599010" cy="259045"/>
    <xdr:sp macro="" textlink="">
      <xdr:nvSpPr>
        <xdr:cNvPr id="148" name="テキスト ボックス 147"/>
        <xdr:cNvSpPr txBox="1"/>
      </xdr:nvSpPr>
      <xdr:spPr>
        <a:xfrm>
          <a:off x="1719794" y="906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533,975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113669</xdr:rowOff>
    </xdr:from>
    <xdr:to>
      <xdr:col>1</xdr:col>
      <xdr:colOff>485775</xdr:colOff>
      <xdr:row>55</xdr:row>
      <xdr:rowOff>43819</xdr:rowOff>
    </xdr:to>
    <xdr:sp macro="" textlink="">
      <xdr:nvSpPr>
        <xdr:cNvPr id="149" name="円/楕円 148"/>
        <xdr:cNvSpPr/>
      </xdr:nvSpPr>
      <xdr:spPr>
        <a:xfrm>
          <a:off x="1079500" y="93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60346</xdr:rowOff>
    </xdr:from>
    <xdr:ext cx="599010" cy="259045"/>
    <xdr:sp macro="" textlink="">
      <xdr:nvSpPr>
        <xdr:cNvPr id="150" name="テキスト ボックス 149"/>
        <xdr:cNvSpPr txBox="1"/>
      </xdr:nvSpPr>
      <xdr:spPr>
        <a:xfrm>
          <a:off x="830794" y="914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44450</xdr:rowOff>
    </xdr:from>
    <xdr:to>
      <xdr:col>6</xdr:col>
      <xdr:colOff>511175</xdr:colOff>
      <xdr:row>79</xdr:row>
      <xdr:rowOff>44450</xdr:rowOff>
    </xdr:to>
    <xdr:cxnSp macro="">
      <xdr:nvCxnSpPr>
        <xdr:cNvPr id="179" name="直線コネクタ 178"/>
        <xdr:cNvCxnSpPr/>
      </xdr:nvCxnSpPr>
      <xdr:spPr>
        <a:xfrm>
          <a:off x="3797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44450</xdr:rowOff>
    </xdr:from>
    <xdr:to>
      <xdr:col>5</xdr:col>
      <xdr:colOff>358775</xdr:colOff>
      <xdr:row>79</xdr:row>
      <xdr:rowOff>44450</xdr:rowOff>
    </xdr:to>
    <xdr:cxnSp macro="">
      <xdr:nvCxnSpPr>
        <xdr:cNvPr id="182" name="直線コネクタ 181"/>
        <xdr:cNvCxnSpPr/>
      </xdr:nvCxnSpPr>
      <xdr:spPr>
        <a:xfrm>
          <a:off x="2908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52191</xdr:rowOff>
    </xdr:from>
    <xdr:to>
      <xdr:col>5</xdr:col>
      <xdr:colOff>409575</xdr:colOff>
      <xdr:row>76</xdr:row>
      <xdr:rowOff>153791</xdr:rowOff>
    </xdr:to>
    <xdr:sp macro="" textlink="">
      <xdr:nvSpPr>
        <xdr:cNvPr id="183" name="フローチャート : 判断 182"/>
        <xdr:cNvSpPr/>
      </xdr:nvSpPr>
      <xdr:spPr>
        <a:xfrm>
          <a:off x="3746500" y="1308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170318</xdr:rowOff>
    </xdr:from>
    <xdr:ext cx="534377" cy="259045"/>
    <xdr:sp macro="" textlink="">
      <xdr:nvSpPr>
        <xdr:cNvPr id="184" name="テキスト ボックス 183"/>
        <xdr:cNvSpPr txBox="1"/>
      </xdr:nvSpPr>
      <xdr:spPr>
        <a:xfrm>
          <a:off x="3530111" y="128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44450</xdr:rowOff>
    </xdr:from>
    <xdr:to>
      <xdr:col>4</xdr:col>
      <xdr:colOff>155575</xdr:colOff>
      <xdr:row>79</xdr:row>
      <xdr:rowOff>44450</xdr:rowOff>
    </xdr:to>
    <xdr:cxnSp macro="">
      <xdr:nvCxnSpPr>
        <xdr:cNvPr id="185" name="直線コネクタ 184"/>
        <xdr:cNvCxnSpPr/>
      </xdr:nvCxnSpPr>
      <xdr:spPr>
        <a:xfrm>
          <a:off x="2019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58001</xdr:rowOff>
    </xdr:from>
    <xdr:to>
      <xdr:col>4</xdr:col>
      <xdr:colOff>206375</xdr:colOff>
      <xdr:row>76</xdr:row>
      <xdr:rowOff>159601</xdr:rowOff>
    </xdr:to>
    <xdr:sp macro="" textlink="">
      <xdr:nvSpPr>
        <xdr:cNvPr id="186" name="フローチャート : 判断 185"/>
        <xdr:cNvSpPr/>
      </xdr:nvSpPr>
      <xdr:spPr>
        <a:xfrm>
          <a:off x="2857500" y="1308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4678</xdr:rowOff>
    </xdr:from>
    <xdr:ext cx="534377" cy="259045"/>
    <xdr:sp macro="" textlink="">
      <xdr:nvSpPr>
        <xdr:cNvPr id="187" name="テキスト ボックス 186"/>
        <xdr:cNvSpPr txBox="1"/>
      </xdr:nvSpPr>
      <xdr:spPr>
        <a:xfrm>
          <a:off x="2641111" y="128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44450</xdr:rowOff>
    </xdr:from>
    <xdr:to>
      <xdr:col>2</xdr:col>
      <xdr:colOff>638175</xdr:colOff>
      <xdr:row>79</xdr:row>
      <xdr:rowOff>44450</xdr:rowOff>
    </xdr:to>
    <xdr:cxnSp macro="">
      <xdr:nvCxnSpPr>
        <xdr:cNvPr id="188" name="直線コネクタ 187"/>
        <xdr:cNvCxnSpPr/>
      </xdr:nvCxnSpPr>
      <xdr:spPr>
        <a:xfrm>
          <a:off x="113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79680</xdr:rowOff>
    </xdr:from>
    <xdr:to>
      <xdr:col>3</xdr:col>
      <xdr:colOff>3175</xdr:colOff>
      <xdr:row>77</xdr:row>
      <xdr:rowOff>9830</xdr:rowOff>
    </xdr:to>
    <xdr:sp macro="" textlink="">
      <xdr:nvSpPr>
        <xdr:cNvPr id="189" name="フローチャート : 判断 188"/>
        <xdr:cNvSpPr/>
      </xdr:nvSpPr>
      <xdr:spPr>
        <a:xfrm>
          <a:off x="1968500" y="1310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26357</xdr:rowOff>
    </xdr:from>
    <xdr:ext cx="534377" cy="259045"/>
    <xdr:sp macro="" textlink="">
      <xdr:nvSpPr>
        <xdr:cNvPr id="190" name="テキスト ボックス 189"/>
        <xdr:cNvSpPr txBox="1"/>
      </xdr:nvSpPr>
      <xdr:spPr>
        <a:xfrm>
          <a:off x="1752111" y="1288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101664</xdr:rowOff>
    </xdr:from>
    <xdr:to>
      <xdr:col>1</xdr:col>
      <xdr:colOff>485775</xdr:colOff>
      <xdr:row>77</xdr:row>
      <xdr:rowOff>31814</xdr:rowOff>
    </xdr:to>
    <xdr:sp macro="" textlink="">
      <xdr:nvSpPr>
        <xdr:cNvPr id="191" name="フローチャート : 判断 190"/>
        <xdr:cNvSpPr/>
      </xdr:nvSpPr>
      <xdr:spPr>
        <a:xfrm>
          <a:off x="1079500" y="1313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48341</xdr:rowOff>
    </xdr:from>
    <xdr:ext cx="534377" cy="259045"/>
    <xdr:sp macro="" textlink="">
      <xdr:nvSpPr>
        <xdr:cNvPr id="192" name="テキスト ボックス 191"/>
        <xdr:cNvSpPr txBox="1"/>
      </xdr:nvSpPr>
      <xdr:spPr>
        <a:xfrm>
          <a:off x="863111" y="12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165100</xdr:rowOff>
    </xdr:from>
    <xdr:to>
      <xdr:col>6</xdr:col>
      <xdr:colOff>561975</xdr:colOff>
      <xdr:row>79</xdr:row>
      <xdr:rowOff>95250</xdr:rowOff>
    </xdr:to>
    <xdr:sp macro="" textlink="">
      <xdr:nvSpPr>
        <xdr:cNvPr id="198" name="円/楕円 197"/>
        <xdr:cNvSpPr/>
      </xdr:nvSpPr>
      <xdr:spPr>
        <a:xfrm>
          <a:off x="4584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80027</xdr:rowOff>
    </xdr:from>
    <xdr:ext cx="249299" cy="259045"/>
    <xdr:sp macro="" textlink="">
      <xdr:nvSpPr>
        <xdr:cNvPr id="199" name="維持補修費該当値テキスト"/>
        <xdr:cNvSpPr txBox="1"/>
      </xdr:nvSpPr>
      <xdr:spPr>
        <a:xfrm>
          <a:off x="4686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165100</xdr:rowOff>
    </xdr:from>
    <xdr:to>
      <xdr:col>5</xdr:col>
      <xdr:colOff>409575</xdr:colOff>
      <xdr:row>79</xdr:row>
      <xdr:rowOff>95250</xdr:rowOff>
    </xdr:to>
    <xdr:sp macro="" textlink="">
      <xdr:nvSpPr>
        <xdr:cNvPr id="200" name="円/楕円 199"/>
        <xdr:cNvSpPr/>
      </xdr:nvSpPr>
      <xdr:spPr>
        <a:xfrm>
          <a:off x="3746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234124</xdr:colOff>
      <xdr:row>79</xdr:row>
      <xdr:rowOff>86377</xdr:rowOff>
    </xdr:from>
    <xdr:ext cx="249299" cy="259045"/>
    <xdr:sp macro="" textlink="">
      <xdr:nvSpPr>
        <xdr:cNvPr id="201" name="テキスト ボックス 200"/>
        <xdr:cNvSpPr txBox="1"/>
      </xdr:nvSpPr>
      <xdr:spPr>
        <a:xfrm>
          <a:off x="3672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165100</xdr:rowOff>
    </xdr:from>
    <xdr:to>
      <xdr:col>4</xdr:col>
      <xdr:colOff>206375</xdr:colOff>
      <xdr:row>79</xdr:row>
      <xdr:rowOff>95250</xdr:rowOff>
    </xdr:to>
    <xdr:sp macro="" textlink="">
      <xdr:nvSpPr>
        <xdr:cNvPr id="202" name="円/楕円 201"/>
        <xdr:cNvSpPr/>
      </xdr:nvSpPr>
      <xdr:spPr>
        <a:xfrm>
          <a:off x="2857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30924</xdr:colOff>
      <xdr:row>79</xdr:row>
      <xdr:rowOff>86377</xdr:rowOff>
    </xdr:from>
    <xdr:ext cx="249299" cy="259045"/>
    <xdr:sp macro="" textlink="">
      <xdr:nvSpPr>
        <xdr:cNvPr id="203" name="テキスト ボックス 202"/>
        <xdr:cNvSpPr txBox="1"/>
      </xdr:nvSpPr>
      <xdr:spPr>
        <a:xfrm>
          <a:off x="2783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165100</xdr:rowOff>
    </xdr:from>
    <xdr:to>
      <xdr:col>3</xdr:col>
      <xdr:colOff>3175</xdr:colOff>
      <xdr:row>79</xdr:row>
      <xdr:rowOff>95250</xdr:rowOff>
    </xdr:to>
    <xdr:sp macro="" textlink="">
      <xdr:nvSpPr>
        <xdr:cNvPr id="204" name="円/楕円 203"/>
        <xdr:cNvSpPr/>
      </xdr:nvSpPr>
      <xdr:spPr>
        <a:xfrm>
          <a:off x="196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513524</xdr:colOff>
      <xdr:row>79</xdr:row>
      <xdr:rowOff>86377</xdr:rowOff>
    </xdr:from>
    <xdr:ext cx="249299" cy="259045"/>
    <xdr:sp macro="" textlink="">
      <xdr:nvSpPr>
        <xdr:cNvPr id="205" name="テキスト ボックス 204"/>
        <xdr:cNvSpPr txBox="1"/>
      </xdr:nvSpPr>
      <xdr:spPr>
        <a:xfrm>
          <a:off x="1894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165100</xdr:rowOff>
    </xdr:from>
    <xdr:to>
      <xdr:col>1</xdr:col>
      <xdr:colOff>485775</xdr:colOff>
      <xdr:row>79</xdr:row>
      <xdr:rowOff>95250</xdr:rowOff>
    </xdr:to>
    <xdr:sp macro="" textlink="">
      <xdr:nvSpPr>
        <xdr:cNvPr id="206" name="円/楕円 205"/>
        <xdr:cNvSpPr/>
      </xdr:nvSpPr>
      <xdr:spPr>
        <a:xfrm>
          <a:off x="107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310324</xdr:colOff>
      <xdr:row>79</xdr:row>
      <xdr:rowOff>86377</xdr:rowOff>
    </xdr:from>
    <xdr:ext cx="249299" cy="259045"/>
    <xdr:sp macro="" textlink="">
      <xdr:nvSpPr>
        <xdr:cNvPr id="207" name="テキスト ボックス 206"/>
        <xdr:cNvSpPr txBox="1"/>
      </xdr:nvSpPr>
      <xdr:spPr>
        <a:xfrm>
          <a:off x="100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2387</xdr:rowOff>
    </xdr:from>
    <xdr:to>
      <xdr:col>6</xdr:col>
      <xdr:colOff>511175</xdr:colOff>
      <xdr:row>97</xdr:row>
      <xdr:rowOff>34455</xdr:rowOff>
    </xdr:to>
    <xdr:cxnSp macro="">
      <xdr:nvCxnSpPr>
        <xdr:cNvPr id="237" name="直線コネクタ 236"/>
        <xdr:cNvCxnSpPr/>
      </xdr:nvCxnSpPr>
      <xdr:spPr>
        <a:xfrm flipV="1">
          <a:off x="3797300" y="16633037"/>
          <a:ext cx="8382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141363</xdr:rowOff>
    </xdr:from>
    <xdr:to>
      <xdr:col>5</xdr:col>
      <xdr:colOff>358775</xdr:colOff>
      <xdr:row>97</xdr:row>
      <xdr:rowOff>34455</xdr:rowOff>
    </xdr:to>
    <xdr:cxnSp macro="">
      <xdr:nvCxnSpPr>
        <xdr:cNvPr id="240" name="直線コネクタ 239"/>
        <xdr:cNvCxnSpPr/>
      </xdr:nvCxnSpPr>
      <xdr:spPr>
        <a:xfrm>
          <a:off x="2908300" y="16600563"/>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90412</xdr:rowOff>
    </xdr:from>
    <xdr:to>
      <xdr:col>5</xdr:col>
      <xdr:colOff>409575</xdr:colOff>
      <xdr:row>97</xdr:row>
      <xdr:rowOff>20562</xdr:rowOff>
    </xdr:to>
    <xdr:sp macro="" textlink="">
      <xdr:nvSpPr>
        <xdr:cNvPr id="241" name="フローチャート : 判断 240"/>
        <xdr:cNvSpPr/>
      </xdr:nvSpPr>
      <xdr:spPr>
        <a:xfrm>
          <a:off x="3746500" y="1654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37089</xdr:rowOff>
    </xdr:from>
    <xdr:ext cx="534377" cy="259045"/>
    <xdr:sp macro="" textlink="">
      <xdr:nvSpPr>
        <xdr:cNvPr id="242" name="テキスト ボックス 241"/>
        <xdr:cNvSpPr txBox="1"/>
      </xdr:nvSpPr>
      <xdr:spPr>
        <a:xfrm>
          <a:off x="3530111" y="1632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88633</xdr:rowOff>
    </xdr:from>
    <xdr:to>
      <xdr:col>4</xdr:col>
      <xdr:colOff>155575</xdr:colOff>
      <xdr:row>96</xdr:row>
      <xdr:rowOff>141363</xdr:rowOff>
    </xdr:to>
    <xdr:cxnSp macro="">
      <xdr:nvCxnSpPr>
        <xdr:cNvPr id="243" name="直線コネクタ 242"/>
        <xdr:cNvCxnSpPr/>
      </xdr:nvCxnSpPr>
      <xdr:spPr>
        <a:xfrm>
          <a:off x="2019300" y="16376383"/>
          <a:ext cx="889000" cy="2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104584</xdr:rowOff>
    </xdr:from>
    <xdr:to>
      <xdr:col>4</xdr:col>
      <xdr:colOff>206375</xdr:colOff>
      <xdr:row>97</xdr:row>
      <xdr:rowOff>34734</xdr:rowOff>
    </xdr:to>
    <xdr:sp macro="" textlink="">
      <xdr:nvSpPr>
        <xdr:cNvPr id="244" name="フローチャート : 判断 243"/>
        <xdr:cNvSpPr/>
      </xdr:nvSpPr>
      <xdr:spPr>
        <a:xfrm>
          <a:off x="2857500" y="1656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25861</xdr:rowOff>
    </xdr:from>
    <xdr:ext cx="534377" cy="259045"/>
    <xdr:sp macro="" textlink="">
      <xdr:nvSpPr>
        <xdr:cNvPr id="245" name="テキスト ボックス 244"/>
        <xdr:cNvSpPr txBox="1"/>
      </xdr:nvSpPr>
      <xdr:spPr>
        <a:xfrm>
          <a:off x="2641111" y="1665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88633</xdr:rowOff>
    </xdr:from>
    <xdr:to>
      <xdr:col>2</xdr:col>
      <xdr:colOff>638175</xdr:colOff>
      <xdr:row>97</xdr:row>
      <xdr:rowOff>80823</xdr:rowOff>
    </xdr:to>
    <xdr:cxnSp macro="">
      <xdr:nvCxnSpPr>
        <xdr:cNvPr id="246" name="直線コネクタ 245"/>
        <xdr:cNvCxnSpPr/>
      </xdr:nvCxnSpPr>
      <xdr:spPr>
        <a:xfrm flipV="1">
          <a:off x="1130300" y="16376383"/>
          <a:ext cx="889000" cy="3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11506</xdr:rowOff>
    </xdr:from>
    <xdr:to>
      <xdr:col>3</xdr:col>
      <xdr:colOff>3175</xdr:colOff>
      <xdr:row>97</xdr:row>
      <xdr:rowOff>113106</xdr:rowOff>
    </xdr:to>
    <xdr:sp macro="" textlink="">
      <xdr:nvSpPr>
        <xdr:cNvPr id="247" name="フローチャート : 判断 246"/>
        <xdr:cNvSpPr/>
      </xdr:nvSpPr>
      <xdr:spPr>
        <a:xfrm>
          <a:off x="1968500" y="1664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104233</xdr:rowOff>
    </xdr:from>
    <xdr:ext cx="534377" cy="259045"/>
    <xdr:sp macro="" textlink="">
      <xdr:nvSpPr>
        <xdr:cNvPr id="248" name="テキスト ボックス 247"/>
        <xdr:cNvSpPr txBox="1"/>
      </xdr:nvSpPr>
      <xdr:spPr>
        <a:xfrm>
          <a:off x="1752111" y="1673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2350</xdr:rowOff>
    </xdr:from>
    <xdr:to>
      <xdr:col>1</xdr:col>
      <xdr:colOff>485775</xdr:colOff>
      <xdr:row>97</xdr:row>
      <xdr:rowOff>103950</xdr:rowOff>
    </xdr:to>
    <xdr:sp macro="" textlink="">
      <xdr:nvSpPr>
        <xdr:cNvPr id="249" name="フローチャート : 判断 248"/>
        <xdr:cNvSpPr/>
      </xdr:nvSpPr>
      <xdr:spPr>
        <a:xfrm>
          <a:off x="1079500" y="166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120477</xdr:rowOff>
    </xdr:from>
    <xdr:ext cx="534377" cy="259045"/>
    <xdr:sp macro="" textlink="">
      <xdr:nvSpPr>
        <xdr:cNvPr id="250" name="テキスト ボックス 249"/>
        <xdr:cNvSpPr txBox="1"/>
      </xdr:nvSpPr>
      <xdr:spPr>
        <a:xfrm>
          <a:off x="863111" y="164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123037</xdr:rowOff>
    </xdr:from>
    <xdr:to>
      <xdr:col>6</xdr:col>
      <xdr:colOff>561975</xdr:colOff>
      <xdr:row>97</xdr:row>
      <xdr:rowOff>53187</xdr:rowOff>
    </xdr:to>
    <xdr:sp macro="" textlink="">
      <xdr:nvSpPr>
        <xdr:cNvPr id="256" name="円/楕円 255"/>
        <xdr:cNvSpPr/>
      </xdr:nvSpPr>
      <xdr:spPr>
        <a:xfrm>
          <a:off x="45847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101464</xdr:rowOff>
    </xdr:from>
    <xdr:ext cx="534377" cy="259045"/>
    <xdr:sp macro="" textlink="">
      <xdr:nvSpPr>
        <xdr:cNvPr id="257" name="扶助費該当値テキスト"/>
        <xdr:cNvSpPr txBox="1"/>
      </xdr:nvSpPr>
      <xdr:spPr>
        <a:xfrm>
          <a:off x="4686300" y="165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155105</xdr:rowOff>
    </xdr:from>
    <xdr:to>
      <xdr:col>5</xdr:col>
      <xdr:colOff>409575</xdr:colOff>
      <xdr:row>97</xdr:row>
      <xdr:rowOff>85255</xdr:rowOff>
    </xdr:to>
    <xdr:sp macro="" textlink="">
      <xdr:nvSpPr>
        <xdr:cNvPr id="258" name="円/楕円 257"/>
        <xdr:cNvSpPr/>
      </xdr:nvSpPr>
      <xdr:spPr>
        <a:xfrm>
          <a:off x="3746500" y="166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76382</xdr:rowOff>
    </xdr:from>
    <xdr:ext cx="534377" cy="259045"/>
    <xdr:sp macro="" textlink="">
      <xdr:nvSpPr>
        <xdr:cNvPr id="259" name="テキスト ボックス 258"/>
        <xdr:cNvSpPr txBox="1"/>
      </xdr:nvSpPr>
      <xdr:spPr>
        <a:xfrm>
          <a:off x="3530111" y="167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90563</xdr:rowOff>
    </xdr:from>
    <xdr:to>
      <xdr:col>4</xdr:col>
      <xdr:colOff>206375</xdr:colOff>
      <xdr:row>97</xdr:row>
      <xdr:rowOff>20713</xdr:rowOff>
    </xdr:to>
    <xdr:sp macro="" textlink="">
      <xdr:nvSpPr>
        <xdr:cNvPr id="260" name="円/楕円 259"/>
        <xdr:cNvSpPr/>
      </xdr:nvSpPr>
      <xdr:spPr>
        <a:xfrm>
          <a:off x="2857500" y="165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37240</xdr:rowOff>
    </xdr:from>
    <xdr:ext cx="534377" cy="259045"/>
    <xdr:sp macro="" textlink="">
      <xdr:nvSpPr>
        <xdr:cNvPr id="261" name="テキスト ボックス 260"/>
        <xdr:cNvSpPr txBox="1"/>
      </xdr:nvSpPr>
      <xdr:spPr>
        <a:xfrm>
          <a:off x="2641111" y="1632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37833</xdr:rowOff>
    </xdr:from>
    <xdr:to>
      <xdr:col>3</xdr:col>
      <xdr:colOff>3175</xdr:colOff>
      <xdr:row>95</xdr:row>
      <xdr:rowOff>139433</xdr:rowOff>
    </xdr:to>
    <xdr:sp macro="" textlink="">
      <xdr:nvSpPr>
        <xdr:cNvPr id="262" name="円/楕円 261"/>
        <xdr:cNvSpPr/>
      </xdr:nvSpPr>
      <xdr:spPr>
        <a:xfrm>
          <a:off x="1968500" y="1632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155960</xdr:rowOff>
    </xdr:from>
    <xdr:ext cx="534377" cy="259045"/>
    <xdr:sp macro="" textlink="">
      <xdr:nvSpPr>
        <xdr:cNvPr id="263" name="テキスト ボックス 262"/>
        <xdr:cNvSpPr txBox="1"/>
      </xdr:nvSpPr>
      <xdr:spPr>
        <a:xfrm>
          <a:off x="1752111" y="1610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30023</xdr:rowOff>
    </xdr:from>
    <xdr:to>
      <xdr:col>1</xdr:col>
      <xdr:colOff>485775</xdr:colOff>
      <xdr:row>97</xdr:row>
      <xdr:rowOff>131623</xdr:rowOff>
    </xdr:to>
    <xdr:sp macro="" textlink="">
      <xdr:nvSpPr>
        <xdr:cNvPr id="264" name="円/楕円 263"/>
        <xdr:cNvSpPr/>
      </xdr:nvSpPr>
      <xdr:spPr>
        <a:xfrm>
          <a:off x="1079500" y="166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122750</xdr:rowOff>
    </xdr:from>
    <xdr:ext cx="534377" cy="259045"/>
    <xdr:sp macro="" textlink="">
      <xdr:nvSpPr>
        <xdr:cNvPr id="265" name="テキスト ボックス 264"/>
        <xdr:cNvSpPr txBox="1"/>
      </xdr:nvSpPr>
      <xdr:spPr>
        <a:xfrm>
          <a:off x="863111" y="1675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153805</xdr:rowOff>
    </xdr:from>
    <xdr:to>
      <xdr:col>15</xdr:col>
      <xdr:colOff>180975</xdr:colOff>
      <xdr:row>36</xdr:row>
      <xdr:rowOff>81826</xdr:rowOff>
    </xdr:to>
    <xdr:cxnSp macro="">
      <xdr:nvCxnSpPr>
        <xdr:cNvPr id="294" name="直線コネクタ 293"/>
        <xdr:cNvCxnSpPr/>
      </xdr:nvCxnSpPr>
      <xdr:spPr>
        <a:xfrm>
          <a:off x="9639300" y="6154555"/>
          <a:ext cx="838200" cy="9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37985</xdr:rowOff>
    </xdr:from>
    <xdr:to>
      <xdr:col>14</xdr:col>
      <xdr:colOff>28575</xdr:colOff>
      <xdr:row>35</xdr:row>
      <xdr:rowOff>153805</xdr:rowOff>
    </xdr:to>
    <xdr:cxnSp macro="">
      <xdr:nvCxnSpPr>
        <xdr:cNvPr id="297" name="直線コネクタ 296"/>
        <xdr:cNvCxnSpPr/>
      </xdr:nvCxnSpPr>
      <xdr:spPr>
        <a:xfrm>
          <a:off x="8750300" y="5524385"/>
          <a:ext cx="889000" cy="63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10623</xdr:rowOff>
    </xdr:from>
    <xdr:to>
      <xdr:col>14</xdr:col>
      <xdr:colOff>79375</xdr:colOff>
      <xdr:row>35</xdr:row>
      <xdr:rowOff>112223</xdr:rowOff>
    </xdr:to>
    <xdr:sp macro="" textlink="">
      <xdr:nvSpPr>
        <xdr:cNvPr id="298" name="フローチャート : 判断 297"/>
        <xdr:cNvSpPr/>
      </xdr:nvSpPr>
      <xdr:spPr>
        <a:xfrm>
          <a:off x="9588500" y="601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128750</xdr:rowOff>
    </xdr:from>
    <xdr:ext cx="599010" cy="259045"/>
    <xdr:sp macro="" textlink="">
      <xdr:nvSpPr>
        <xdr:cNvPr id="299" name="テキスト ボックス 298"/>
        <xdr:cNvSpPr txBox="1"/>
      </xdr:nvSpPr>
      <xdr:spPr>
        <a:xfrm>
          <a:off x="9339794" y="5786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37985</xdr:rowOff>
    </xdr:from>
    <xdr:to>
      <xdr:col>12</xdr:col>
      <xdr:colOff>511175</xdr:colOff>
      <xdr:row>36</xdr:row>
      <xdr:rowOff>171372</xdr:rowOff>
    </xdr:to>
    <xdr:cxnSp macro="">
      <xdr:nvCxnSpPr>
        <xdr:cNvPr id="300" name="直線コネクタ 299"/>
        <xdr:cNvCxnSpPr/>
      </xdr:nvCxnSpPr>
      <xdr:spPr>
        <a:xfrm flipV="1">
          <a:off x="7861300" y="5524385"/>
          <a:ext cx="889000" cy="81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33495</xdr:rowOff>
    </xdr:from>
    <xdr:to>
      <xdr:col>12</xdr:col>
      <xdr:colOff>561975</xdr:colOff>
      <xdr:row>35</xdr:row>
      <xdr:rowOff>135095</xdr:rowOff>
    </xdr:to>
    <xdr:sp macro="" textlink="">
      <xdr:nvSpPr>
        <xdr:cNvPr id="301" name="フローチャート : 判断 300"/>
        <xdr:cNvSpPr/>
      </xdr:nvSpPr>
      <xdr:spPr>
        <a:xfrm>
          <a:off x="8699500" y="603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126222</xdr:rowOff>
    </xdr:from>
    <xdr:ext cx="599010" cy="259045"/>
    <xdr:sp macro="" textlink="">
      <xdr:nvSpPr>
        <xdr:cNvPr id="302" name="テキスト ボックス 301"/>
        <xdr:cNvSpPr txBox="1"/>
      </xdr:nvSpPr>
      <xdr:spPr>
        <a:xfrm>
          <a:off x="8450794" y="612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171372</xdr:rowOff>
    </xdr:from>
    <xdr:to>
      <xdr:col>11</xdr:col>
      <xdr:colOff>307975</xdr:colOff>
      <xdr:row>37</xdr:row>
      <xdr:rowOff>37021</xdr:rowOff>
    </xdr:to>
    <xdr:cxnSp macro="">
      <xdr:nvCxnSpPr>
        <xdr:cNvPr id="303" name="直線コネクタ 302"/>
        <xdr:cNvCxnSpPr/>
      </xdr:nvCxnSpPr>
      <xdr:spPr>
        <a:xfrm flipV="1">
          <a:off x="6972300" y="6343572"/>
          <a:ext cx="889000" cy="3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78156</xdr:rowOff>
    </xdr:from>
    <xdr:to>
      <xdr:col>11</xdr:col>
      <xdr:colOff>358775</xdr:colOff>
      <xdr:row>36</xdr:row>
      <xdr:rowOff>8306</xdr:rowOff>
    </xdr:to>
    <xdr:sp macro="" textlink="">
      <xdr:nvSpPr>
        <xdr:cNvPr id="304" name="フローチャート : 判断 303"/>
        <xdr:cNvSpPr/>
      </xdr:nvSpPr>
      <xdr:spPr>
        <a:xfrm>
          <a:off x="7810500" y="607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24833</xdr:rowOff>
    </xdr:from>
    <xdr:ext cx="599010" cy="259045"/>
    <xdr:sp macro="" textlink="">
      <xdr:nvSpPr>
        <xdr:cNvPr id="305" name="テキスト ボックス 304"/>
        <xdr:cNvSpPr txBox="1"/>
      </xdr:nvSpPr>
      <xdr:spPr>
        <a:xfrm>
          <a:off x="7561794" y="585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110895</xdr:rowOff>
    </xdr:from>
    <xdr:to>
      <xdr:col>10</xdr:col>
      <xdr:colOff>155575</xdr:colOff>
      <xdr:row>36</xdr:row>
      <xdr:rowOff>41045</xdr:rowOff>
    </xdr:to>
    <xdr:sp macro="" textlink="">
      <xdr:nvSpPr>
        <xdr:cNvPr id="306" name="フローチャート : 判断 305"/>
        <xdr:cNvSpPr/>
      </xdr:nvSpPr>
      <xdr:spPr>
        <a:xfrm>
          <a:off x="6921500" y="61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57572</xdr:rowOff>
    </xdr:from>
    <xdr:ext cx="599010" cy="259045"/>
    <xdr:sp macro="" textlink="">
      <xdr:nvSpPr>
        <xdr:cNvPr id="307" name="テキスト ボックス 306"/>
        <xdr:cNvSpPr txBox="1"/>
      </xdr:nvSpPr>
      <xdr:spPr>
        <a:xfrm>
          <a:off x="6672794" y="588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31026</xdr:rowOff>
    </xdr:from>
    <xdr:to>
      <xdr:col>15</xdr:col>
      <xdr:colOff>231775</xdr:colOff>
      <xdr:row>36</xdr:row>
      <xdr:rowOff>132626</xdr:rowOff>
    </xdr:to>
    <xdr:sp macro="" textlink="">
      <xdr:nvSpPr>
        <xdr:cNvPr id="313" name="円/楕円 312"/>
        <xdr:cNvSpPr/>
      </xdr:nvSpPr>
      <xdr:spPr>
        <a:xfrm>
          <a:off x="10426700" y="62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9453</xdr:rowOff>
    </xdr:from>
    <xdr:ext cx="599010" cy="259045"/>
    <xdr:sp macro="" textlink="">
      <xdr:nvSpPr>
        <xdr:cNvPr id="314" name="補助費等該当値テキスト"/>
        <xdr:cNvSpPr txBox="1"/>
      </xdr:nvSpPr>
      <xdr:spPr>
        <a:xfrm>
          <a:off x="10528300" y="6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125,190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103005</xdr:rowOff>
    </xdr:from>
    <xdr:to>
      <xdr:col>14</xdr:col>
      <xdr:colOff>79375</xdr:colOff>
      <xdr:row>36</xdr:row>
      <xdr:rowOff>33155</xdr:rowOff>
    </xdr:to>
    <xdr:sp macro="" textlink="">
      <xdr:nvSpPr>
        <xdr:cNvPr id="315" name="円/楕円 314"/>
        <xdr:cNvSpPr/>
      </xdr:nvSpPr>
      <xdr:spPr>
        <a:xfrm>
          <a:off x="9588500" y="610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24282</xdr:rowOff>
    </xdr:from>
    <xdr:ext cx="599010" cy="259045"/>
    <xdr:sp macro="" textlink="">
      <xdr:nvSpPr>
        <xdr:cNvPr id="316" name="テキスト ボックス 315"/>
        <xdr:cNvSpPr txBox="1"/>
      </xdr:nvSpPr>
      <xdr:spPr>
        <a:xfrm>
          <a:off x="9339794" y="619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151,298</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158635</xdr:rowOff>
    </xdr:from>
    <xdr:to>
      <xdr:col>12</xdr:col>
      <xdr:colOff>561975</xdr:colOff>
      <xdr:row>32</xdr:row>
      <xdr:rowOff>88785</xdr:rowOff>
    </xdr:to>
    <xdr:sp macro="" textlink="">
      <xdr:nvSpPr>
        <xdr:cNvPr id="317" name="円/楕円 316"/>
        <xdr:cNvSpPr/>
      </xdr:nvSpPr>
      <xdr:spPr>
        <a:xfrm>
          <a:off x="8699500" y="547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105312</xdr:rowOff>
    </xdr:from>
    <xdr:ext cx="599010" cy="259045"/>
    <xdr:sp macro="" textlink="">
      <xdr:nvSpPr>
        <xdr:cNvPr id="318" name="テキスト ボックス 317"/>
        <xdr:cNvSpPr txBox="1"/>
      </xdr:nvSpPr>
      <xdr:spPr>
        <a:xfrm>
          <a:off x="8450794" y="5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120572</xdr:rowOff>
    </xdr:from>
    <xdr:to>
      <xdr:col>11</xdr:col>
      <xdr:colOff>358775</xdr:colOff>
      <xdr:row>37</xdr:row>
      <xdr:rowOff>50722</xdr:rowOff>
    </xdr:to>
    <xdr:sp macro="" textlink="">
      <xdr:nvSpPr>
        <xdr:cNvPr id="319" name="円/楕円 318"/>
        <xdr:cNvSpPr/>
      </xdr:nvSpPr>
      <xdr:spPr>
        <a:xfrm>
          <a:off x="7810500" y="629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41849</xdr:rowOff>
    </xdr:from>
    <xdr:ext cx="599010" cy="259045"/>
    <xdr:sp macro="" textlink="">
      <xdr:nvSpPr>
        <xdr:cNvPr id="320" name="テキスト ボックス 319"/>
        <xdr:cNvSpPr txBox="1"/>
      </xdr:nvSpPr>
      <xdr:spPr>
        <a:xfrm>
          <a:off x="7561794" y="638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101,687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157671</xdr:rowOff>
    </xdr:from>
    <xdr:to>
      <xdr:col>10</xdr:col>
      <xdr:colOff>155575</xdr:colOff>
      <xdr:row>37</xdr:row>
      <xdr:rowOff>87821</xdr:rowOff>
    </xdr:to>
    <xdr:sp macro="" textlink="">
      <xdr:nvSpPr>
        <xdr:cNvPr id="321" name="円/楕円 320"/>
        <xdr:cNvSpPr/>
      </xdr:nvSpPr>
      <xdr:spPr>
        <a:xfrm>
          <a:off x="6921500" y="63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78948</xdr:rowOff>
    </xdr:from>
    <xdr:ext cx="534377" cy="259045"/>
    <xdr:sp macro="" textlink="">
      <xdr:nvSpPr>
        <xdr:cNvPr id="322" name="テキスト ボックス 321"/>
        <xdr:cNvSpPr txBox="1"/>
      </xdr:nvSpPr>
      <xdr:spPr>
        <a:xfrm>
          <a:off x="6705111" y="64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82108</xdr:rowOff>
    </xdr:from>
    <xdr:to>
      <xdr:col>15</xdr:col>
      <xdr:colOff>180975</xdr:colOff>
      <xdr:row>56</xdr:row>
      <xdr:rowOff>151311</xdr:rowOff>
    </xdr:to>
    <xdr:cxnSp macro="">
      <xdr:nvCxnSpPr>
        <xdr:cNvPr id="349" name="直線コネクタ 348"/>
        <xdr:cNvCxnSpPr/>
      </xdr:nvCxnSpPr>
      <xdr:spPr>
        <a:xfrm flipV="1">
          <a:off x="9639300" y="9683308"/>
          <a:ext cx="838200" cy="6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158301</xdr:rowOff>
    </xdr:from>
    <xdr:to>
      <xdr:col>14</xdr:col>
      <xdr:colOff>28575</xdr:colOff>
      <xdr:row>56</xdr:row>
      <xdr:rowOff>151311</xdr:rowOff>
    </xdr:to>
    <xdr:cxnSp macro="">
      <xdr:nvCxnSpPr>
        <xdr:cNvPr id="352" name="直線コネクタ 351"/>
        <xdr:cNvCxnSpPr/>
      </xdr:nvCxnSpPr>
      <xdr:spPr>
        <a:xfrm>
          <a:off x="8750300" y="9416601"/>
          <a:ext cx="889000" cy="33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132124</xdr:rowOff>
    </xdr:from>
    <xdr:to>
      <xdr:col>14</xdr:col>
      <xdr:colOff>79375</xdr:colOff>
      <xdr:row>58</xdr:row>
      <xdr:rowOff>62274</xdr:rowOff>
    </xdr:to>
    <xdr:sp macro="" textlink="">
      <xdr:nvSpPr>
        <xdr:cNvPr id="353" name="フローチャート : 判断 352"/>
        <xdr:cNvSpPr/>
      </xdr:nvSpPr>
      <xdr:spPr>
        <a:xfrm>
          <a:off x="9588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53401</xdr:rowOff>
    </xdr:from>
    <xdr:ext cx="599010" cy="259045"/>
    <xdr:sp macro="" textlink="">
      <xdr:nvSpPr>
        <xdr:cNvPr id="354" name="テキスト ボックス 353"/>
        <xdr:cNvSpPr txBox="1"/>
      </xdr:nvSpPr>
      <xdr:spPr>
        <a:xfrm>
          <a:off x="9339794"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158301</xdr:rowOff>
    </xdr:from>
    <xdr:to>
      <xdr:col>12</xdr:col>
      <xdr:colOff>511175</xdr:colOff>
      <xdr:row>55</xdr:row>
      <xdr:rowOff>147541</xdr:rowOff>
    </xdr:to>
    <xdr:cxnSp macro="">
      <xdr:nvCxnSpPr>
        <xdr:cNvPr id="355" name="直線コネクタ 354"/>
        <xdr:cNvCxnSpPr/>
      </xdr:nvCxnSpPr>
      <xdr:spPr>
        <a:xfrm flipV="1">
          <a:off x="7861300" y="9416601"/>
          <a:ext cx="889000" cy="16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108097</xdr:rowOff>
    </xdr:from>
    <xdr:to>
      <xdr:col>12</xdr:col>
      <xdr:colOff>561975</xdr:colOff>
      <xdr:row>58</xdr:row>
      <xdr:rowOff>38247</xdr:rowOff>
    </xdr:to>
    <xdr:sp macro="" textlink="">
      <xdr:nvSpPr>
        <xdr:cNvPr id="356" name="フローチャート : 判断 355"/>
        <xdr:cNvSpPr/>
      </xdr:nvSpPr>
      <xdr:spPr>
        <a:xfrm>
          <a:off x="8699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29374</xdr:rowOff>
    </xdr:from>
    <xdr:ext cx="599010" cy="259045"/>
    <xdr:sp macro="" textlink="">
      <xdr:nvSpPr>
        <xdr:cNvPr id="357" name="テキスト ボックス 356"/>
        <xdr:cNvSpPr txBox="1"/>
      </xdr:nvSpPr>
      <xdr:spPr>
        <a:xfrm>
          <a:off x="8450794"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147541</xdr:rowOff>
    </xdr:from>
    <xdr:to>
      <xdr:col>11</xdr:col>
      <xdr:colOff>307975</xdr:colOff>
      <xdr:row>56</xdr:row>
      <xdr:rowOff>3015</xdr:rowOff>
    </xdr:to>
    <xdr:cxnSp macro="">
      <xdr:nvCxnSpPr>
        <xdr:cNvPr id="358" name="直線コネクタ 357"/>
        <xdr:cNvCxnSpPr/>
      </xdr:nvCxnSpPr>
      <xdr:spPr>
        <a:xfrm flipV="1">
          <a:off x="6972300" y="9577291"/>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115723</xdr:rowOff>
    </xdr:from>
    <xdr:to>
      <xdr:col>11</xdr:col>
      <xdr:colOff>358775</xdr:colOff>
      <xdr:row>58</xdr:row>
      <xdr:rowOff>45873</xdr:rowOff>
    </xdr:to>
    <xdr:sp macro="" textlink="">
      <xdr:nvSpPr>
        <xdr:cNvPr id="359" name="フローチャート : 判断 358"/>
        <xdr:cNvSpPr/>
      </xdr:nvSpPr>
      <xdr:spPr>
        <a:xfrm>
          <a:off x="7810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37000</xdr:rowOff>
    </xdr:from>
    <xdr:ext cx="599010" cy="259045"/>
    <xdr:sp macro="" textlink="">
      <xdr:nvSpPr>
        <xdr:cNvPr id="360" name="テキスト ボックス 359"/>
        <xdr:cNvSpPr txBox="1"/>
      </xdr:nvSpPr>
      <xdr:spPr>
        <a:xfrm>
          <a:off x="7561794"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155969</xdr:rowOff>
    </xdr:from>
    <xdr:to>
      <xdr:col>10</xdr:col>
      <xdr:colOff>155575</xdr:colOff>
      <xdr:row>58</xdr:row>
      <xdr:rowOff>86119</xdr:rowOff>
    </xdr:to>
    <xdr:sp macro="" textlink="">
      <xdr:nvSpPr>
        <xdr:cNvPr id="361" name="フローチャート : 判断 360"/>
        <xdr:cNvSpPr/>
      </xdr:nvSpPr>
      <xdr:spPr>
        <a:xfrm>
          <a:off x="6921500" y="99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77246</xdr:rowOff>
    </xdr:from>
    <xdr:ext cx="599010" cy="259045"/>
    <xdr:sp macro="" textlink="">
      <xdr:nvSpPr>
        <xdr:cNvPr id="362" name="テキスト ボックス 361"/>
        <xdr:cNvSpPr txBox="1"/>
      </xdr:nvSpPr>
      <xdr:spPr>
        <a:xfrm>
          <a:off x="6672794" y="1002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31308</xdr:rowOff>
    </xdr:from>
    <xdr:to>
      <xdr:col>15</xdr:col>
      <xdr:colOff>231775</xdr:colOff>
      <xdr:row>56</xdr:row>
      <xdr:rowOff>132908</xdr:rowOff>
    </xdr:to>
    <xdr:sp macro="" textlink="">
      <xdr:nvSpPr>
        <xdr:cNvPr id="368" name="円/楕円 367"/>
        <xdr:cNvSpPr/>
      </xdr:nvSpPr>
      <xdr:spPr>
        <a:xfrm>
          <a:off x="10426700" y="963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54185</xdr:rowOff>
    </xdr:from>
    <xdr:ext cx="599010" cy="259045"/>
    <xdr:sp macro="" textlink="">
      <xdr:nvSpPr>
        <xdr:cNvPr id="369" name="普通建設事業費該当値テキスト"/>
        <xdr:cNvSpPr txBox="1"/>
      </xdr:nvSpPr>
      <xdr:spPr>
        <a:xfrm>
          <a:off x="10528300" y="948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875,966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100511</xdr:rowOff>
    </xdr:from>
    <xdr:to>
      <xdr:col>14</xdr:col>
      <xdr:colOff>79375</xdr:colOff>
      <xdr:row>57</xdr:row>
      <xdr:rowOff>30661</xdr:rowOff>
    </xdr:to>
    <xdr:sp macro="" textlink="">
      <xdr:nvSpPr>
        <xdr:cNvPr id="370" name="円/楕円 369"/>
        <xdr:cNvSpPr/>
      </xdr:nvSpPr>
      <xdr:spPr>
        <a:xfrm>
          <a:off x="9588500" y="970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47188</xdr:rowOff>
    </xdr:from>
    <xdr:ext cx="599010" cy="259045"/>
    <xdr:sp macro="" textlink="">
      <xdr:nvSpPr>
        <xdr:cNvPr id="371" name="テキスト ボックス 370"/>
        <xdr:cNvSpPr txBox="1"/>
      </xdr:nvSpPr>
      <xdr:spPr>
        <a:xfrm>
          <a:off x="9339794" y="947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724,604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107501</xdr:rowOff>
    </xdr:from>
    <xdr:to>
      <xdr:col>12</xdr:col>
      <xdr:colOff>561975</xdr:colOff>
      <xdr:row>55</xdr:row>
      <xdr:rowOff>37651</xdr:rowOff>
    </xdr:to>
    <xdr:sp macro="" textlink="">
      <xdr:nvSpPr>
        <xdr:cNvPr id="372" name="円/楕円 371"/>
        <xdr:cNvSpPr/>
      </xdr:nvSpPr>
      <xdr:spPr>
        <a:xfrm>
          <a:off x="8699500" y="936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53</xdr:row>
      <xdr:rowOff>54178</xdr:rowOff>
    </xdr:from>
    <xdr:ext cx="690189" cy="259045"/>
    <xdr:sp macro="" textlink="">
      <xdr:nvSpPr>
        <xdr:cNvPr id="373" name="テキスト ボックス 372"/>
        <xdr:cNvSpPr txBox="1"/>
      </xdr:nvSpPr>
      <xdr:spPr>
        <a:xfrm>
          <a:off x="8405204" y="91410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1,459,315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96741</xdr:rowOff>
    </xdr:from>
    <xdr:to>
      <xdr:col>11</xdr:col>
      <xdr:colOff>358775</xdr:colOff>
      <xdr:row>56</xdr:row>
      <xdr:rowOff>26891</xdr:rowOff>
    </xdr:to>
    <xdr:sp macro="" textlink="">
      <xdr:nvSpPr>
        <xdr:cNvPr id="374" name="円/楕円 373"/>
        <xdr:cNvSpPr/>
      </xdr:nvSpPr>
      <xdr:spPr>
        <a:xfrm>
          <a:off x="7810500" y="95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648679</xdr:colOff>
      <xdr:row>54</xdr:row>
      <xdr:rowOff>43418</xdr:rowOff>
    </xdr:from>
    <xdr:ext cx="690189" cy="259045"/>
    <xdr:sp macro="" textlink="">
      <xdr:nvSpPr>
        <xdr:cNvPr id="375" name="テキスト ボックス 374"/>
        <xdr:cNvSpPr txBox="1"/>
      </xdr:nvSpPr>
      <xdr:spPr>
        <a:xfrm>
          <a:off x="7516204" y="93017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1,107,849</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123665</xdr:rowOff>
    </xdr:from>
    <xdr:to>
      <xdr:col>10</xdr:col>
      <xdr:colOff>155575</xdr:colOff>
      <xdr:row>56</xdr:row>
      <xdr:rowOff>53815</xdr:rowOff>
    </xdr:to>
    <xdr:sp macro="" textlink="">
      <xdr:nvSpPr>
        <xdr:cNvPr id="376" name="円/楕円 375"/>
        <xdr:cNvSpPr/>
      </xdr:nvSpPr>
      <xdr:spPr>
        <a:xfrm>
          <a:off x="6921500" y="95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445479</xdr:colOff>
      <xdr:row>54</xdr:row>
      <xdr:rowOff>70342</xdr:rowOff>
    </xdr:from>
    <xdr:ext cx="690189" cy="259045"/>
    <xdr:sp macro="" textlink="">
      <xdr:nvSpPr>
        <xdr:cNvPr id="377" name="テキスト ボックス 376"/>
        <xdr:cNvSpPr txBox="1"/>
      </xdr:nvSpPr>
      <xdr:spPr>
        <a:xfrm>
          <a:off x="6627204" y="93286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1,048,960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42015</xdr:rowOff>
    </xdr:from>
    <xdr:to>
      <xdr:col>15</xdr:col>
      <xdr:colOff>180975</xdr:colOff>
      <xdr:row>78</xdr:row>
      <xdr:rowOff>105087</xdr:rowOff>
    </xdr:to>
    <xdr:cxnSp macro="">
      <xdr:nvCxnSpPr>
        <xdr:cNvPr id="406" name="直線コネクタ 405"/>
        <xdr:cNvCxnSpPr/>
      </xdr:nvCxnSpPr>
      <xdr:spPr>
        <a:xfrm flipV="1">
          <a:off x="9639300" y="12043515"/>
          <a:ext cx="838200" cy="14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40092</xdr:rowOff>
    </xdr:from>
    <xdr:to>
      <xdr:col>14</xdr:col>
      <xdr:colOff>28575</xdr:colOff>
      <xdr:row>78</xdr:row>
      <xdr:rowOff>105087</xdr:rowOff>
    </xdr:to>
    <xdr:cxnSp macro="">
      <xdr:nvCxnSpPr>
        <xdr:cNvPr id="409" name="直線コネクタ 408"/>
        <xdr:cNvCxnSpPr/>
      </xdr:nvCxnSpPr>
      <xdr:spPr>
        <a:xfrm>
          <a:off x="8750300" y="13241742"/>
          <a:ext cx="889000" cy="2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114709</xdr:rowOff>
    </xdr:from>
    <xdr:to>
      <xdr:col>14</xdr:col>
      <xdr:colOff>79375</xdr:colOff>
      <xdr:row>78</xdr:row>
      <xdr:rowOff>44859</xdr:rowOff>
    </xdr:to>
    <xdr:sp macro="" textlink="">
      <xdr:nvSpPr>
        <xdr:cNvPr id="410" name="フローチャート : 判断 409"/>
        <xdr:cNvSpPr/>
      </xdr:nvSpPr>
      <xdr:spPr>
        <a:xfrm>
          <a:off x="9588500" y="133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61386</xdr:rowOff>
    </xdr:from>
    <xdr:ext cx="599010" cy="259045"/>
    <xdr:sp macro="" textlink="">
      <xdr:nvSpPr>
        <xdr:cNvPr id="411" name="テキスト ボックス 410"/>
        <xdr:cNvSpPr txBox="1"/>
      </xdr:nvSpPr>
      <xdr:spPr>
        <a:xfrm>
          <a:off x="9339794" y="1309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35713</xdr:rowOff>
    </xdr:from>
    <xdr:to>
      <xdr:col>12</xdr:col>
      <xdr:colOff>561975</xdr:colOff>
      <xdr:row>77</xdr:row>
      <xdr:rowOff>137313</xdr:rowOff>
    </xdr:to>
    <xdr:sp macro="" textlink="">
      <xdr:nvSpPr>
        <xdr:cNvPr id="412" name="フローチャート : 判断 411"/>
        <xdr:cNvSpPr/>
      </xdr:nvSpPr>
      <xdr:spPr>
        <a:xfrm>
          <a:off x="8699500" y="132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128440</xdr:rowOff>
    </xdr:from>
    <xdr:ext cx="599010" cy="259045"/>
    <xdr:sp macro="" textlink="">
      <xdr:nvSpPr>
        <xdr:cNvPr id="413" name="テキスト ボックス 412"/>
        <xdr:cNvSpPr txBox="1"/>
      </xdr:nvSpPr>
      <xdr:spPr>
        <a:xfrm>
          <a:off x="8450794" y="1333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69</xdr:row>
      <xdr:rowOff>162665</xdr:rowOff>
    </xdr:from>
    <xdr:to>
      <xdr:col>15</xdr:col>
      <xdr:colOff>231775</xdr:colOff>
      <xdr:row>70</xdr:row>
      <xdr:rowOff>92815</xdr:rowOff>
    </xdr:to>
    <xdr:sp macro="" textlink="">
      <xdr:nvSpPr>
        <xdr:cNvPr id="419" name="円/楕円 418"/>
        <xdr:cNvSpPr/>
      </xdr:nvSpPr>
      <xdr:spPr>
        <a:xfrm>
          <a:off x="10426700" y="119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115692</xdr:rowOff>
    </xdr:from>
    <xdr:ext cx="599010" cy="259045"/>
    <xdr:sp macro="" textlink="">
      <xdr:nvSpPr>
        <xdr:cNvPr id="420" name="普通建設事業費 （ うち新規整備　）該当値テキスト"/>
        <xdr:cNvSpPr txBox="1"/>
      </xdr:nvSpPr>
      <xdr:spPr>
        <a:xfrm>
          <a:off x="10528300" y="1194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811,278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54287</xdr:rowOff>
    </xdr:from>
    <xdr:to>
      <xdr:col>14</xdr:col>
      <xdr:colOff>79375</xdr:colOff>
      <xdr:row>78</xdr:row>
      <xdr:rowOff>155887</xdr:rowOff>
    </xdr:to>
    <xdr:sp macro="" textlink="">
      <xdr:nvSpPr>
        <xdr:cNvPr id="421" name="円/楕円 420"/>
        <xdr:cNvSpPr/>
      </xdr:nvSpPr>
      <xdr:spPr>
        <a:xfrm>
          <a:off x="9588500" y="134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147014</xdr:rowOff>
    </xdr:from>
    <xdr:ext cx="534377" cy="259045"/>
    <xdr:sp macro="" textlink="">
      <xdr:nvSpPr>
        <xdr:cNvPr id="422" name="テキスト ボックス 421"/>
        <xdr:cNvSpPr txBox="1"/>
      </xdr:nvSpPr>
      <xdr:spPr>
        <a:xfrm>
          <a:off x="9372111" y="1352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160742</xdr:rowOff>
    </xdr:from>
    <xdr:to>
      <xdr:col>12</xdr:col>
      <xdr:colOff>561975</xdr:colOff>
      <xdr:row>77</xdr:row>
      <xdr:rowOff>90892</xdr:rowOff>
    </xdr:to>
    <xdr:sp macro="" textlink="">
      <xdr:nvSpPr>
        <xdr:cNvPr id="423" name="円/楕円 422"/>
        <xdr:cNvSpPr/>
      </xdr:nvSpPr>
      <xdr:spPr>
        <a:xfrm>
          <a:off x="8699500" y="131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107418</xdr:rowOff>
    </xdr:from>
    <xdr:ext cx="599010" cy="259045"/>
    <xdr:sp macro="" textlink="">
      <xdr:nvSpPr>
        <xdr:cNvPr id="424" name="テキスト ボックス 423"/>
        <xdr:cNvSpPr txBox="1"/>
      </xdr:nvSpPr>
      <xdr:spPr>
        <a:xfrm>
          <a:off x="8450794" y="1296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44662</xdr:rowOff>
    </xdr:from>
    <xdr:to>
      <xdr:col>15</xdr:col>
      <xdr:colOff>180975</xdr:colOff>
      <xdr:row>98</xdr:row>
      <xdr:rowOff>80549</xdr:rowOff>
    </xdr:to>
    <xdr:cxnSp macro="">
      <xdr:nvCxnSpPr>
        <xdr:cNvPr id="451" name="直線コネクタ 450"/>
        <xdr:cNvCxnSpPr/>
      </xdr:nvCxnSpPr>
      <xdr:spPr>
        <a:xfrm>
          <a:off x="9639300" y="16332412"/>
          <a:ext cx="838200" cy="5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31649</xdr:rowOff>
    </xdr:from>
    <xdr:to>
      <xdr:col>14</xdr:col>
      <xdr:colOff>28575</xdr:colOff>
      <xdr:row>95</xdr:row>
      <xdr:rowOff>44662</xdr:rowOff>
    </xdr:to>
    <xdr:cxnSp macro="">
      <xdr:nvCxnSpPr>
        <xdr:cNvPr id="454" name="直線コネクタ 453"/>
        <xdr:cNvCxnSpPr/>
      </xdr:nvCxnSpPr>
      <xdr:spPr>
        <a:xfrm>
          <a:off x="8750300" y="15805049"/>
          <a:ext cx="889000" cy="5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143616</xdr:rowOff>
    </xdr:from>
    <xdr:to>
      <xdr:col>14</xdr:col>
      <xdr:colOff>79375</xdr:colOff>
      <xdr:row>98</xdr:row>
      <xdr:rowOff>73766</xdr:rowOff>
    </xdr:to>
    <xdr:sp macro="" textlink="">
      <xdr:nvSpPr>
        <xdr:cNvPr id="455" name="フローチャート : 判断 454"/>
        <xdr:cNvSpPr/>
      </xdr:nvSpPr>
      <xdr:spPr>
        <a:xfrm>
          <a:off x="9588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64893</xdr:rowOff>
    </xdr:from>
    <xdr:ext cx="599010" cy="259045"/>
    <xdr:sp macro="" textlink="">
      <xdr:nvSpPr>
        <xdr:cNvPr id="456" name="テキスト ボックス 455"/>
        <xdr:cNvSpPr txBox="1"/>
      </xdr:nvSpPr>
      <xdr:spPr>
        <a:xfrm>
          <a:off x="9339794"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139235</xdr:rowOff>
    </xdr:from>
    <xdr:to>
      <xdr:col>12</xdr:col>
      <xdr:colOff>561975</xdr:colOff>
      <xdr:row>98</xdr:row>
      <xdr:rowOff>69385</xdr:rowOff>
    </xdr:to>
    <xdr:sp macro="" textlink="">
      <xdr:nvSpPr>
        <xdr:cNvPr id="457" name="フローチャート : 判断 456"/>
        <xdr:cNvSpPr/>
      </xdr:nvSpPr>
      <xdr:spPr>
        <a:xfrm>
          <a:off x="8699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60512</xdr:rowOff>
    </xdr:from>
    <xdr:ext cx="599010" cy="259045"/>
    <xdr:sp macro="" textlink="">
      <xdr:nvSpPr>
        <xdr:cNvPr id="458" name="テキスト ボックス 457"/>
        <xdr:cNvSpPr txBox="1"/>
      </xdr:nvSpPr>
      <xdr:spPr>
        <a:xfrm>
          <a:off x="8450794" y="1686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29749</xdr:rowOff>
    </xdr:from>
    <xdr:to>
      <xdr:col>15</xdr:col>
      <xdr:colOff>231775</xdr:colOff>
      <xdr:row>98</xdr:row>
      <xdr:rowOff>131349</xdr:rowOff>
    </xdr:to>
    <xdr:sp macro="" textlink="">
      <xdr:nvSpPr>
        <xdr:cNvPr id="464" name="円/楕円 463"/>
        <xdr:cNvSpPr/>
      </xdr:nvSpPr>
      <xdr:spPr>
        <a:xfrm>
          <a:off x="10426700" y="1683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116126</xdr:rowOff>
    </xdr:from>
    <xdr:ext cx="534377" cy="259045"/>
    <xdr:sp macro="" textlink="">
      <xdr:nvSpPr>
        <xdr:cNvPr id="465" name="普通建設事業費 （ うち更新整備　）該当値テキスト"/>
        <xdr:cNvSpPr txBox="1"/>
      </xdr:nvSpPr>
      <xdr:spPr>
        <a:xfrm>
          <a:off x="10528300" y="167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64,688</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165312</xdr:rowOff>
    </xdr:from>
    <xdr:to>
      <xdr:col>14</xdr:col>
      <xdr:colOff>79375</xdr:colOff>
      <xdr:row>95</xdr:row>
      <xdr:rowOff>95462</xdr:rowOff>
    </xdr:to>
    <xdr:sp macro="" textlink="">
      <xdr:nvSpPr>
        <xdr:cNvPr id="466" name="円/楕円 465"/>
        <xdr:cNvSpPr/>
      </xdr:nvSpPr>
      <xdr:spPr>
        <a:xfrm>
          <a:off x="9588500" y="1628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111989</xdr:rowOff>
    </xdr:from>
    <xdr:ext cx="599010" cy="259045"/>
    <xdr:sp macro="" textlink="">
      <xdr:nvSpPr>
        <xdr:cNvPr id="467" name="テキスト ボックス 466"/>
        <xdr:cNvSpPr txBox="1"/>
      </xdr:nvSpPr>
      <xdr:spPr>
        <a:xfrm>
          <a:off x="9339794" y="1605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666,434</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152299</xdr:rowOff>
    </xdr:from>
    <xdr:to>
      <xdr:col>12</xdr:col>
      <xdr:colOff>561975</xdr:colOff>
      <xdr:row>92</xdr:row>
      <xdr:rowOff>82449</xdr:rowOff>
    </xdr:to>
    <xdr:sp macro="" textlink="">
      <xdr:nvSpPr>
        <xdr:cNvPr id="468" name="円/楕円 467"/>
        <xdr:cNvSpPr/>
      </xdr:nvSpPr>
      <xdr:spPr>
        <a:xfrm>
          <a:off x="8699500" y="157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166079</xdr:colOff>
      <xdr:row>90</xdr:row>
      <xdr:rowOff>98976</xdr:rowOff>
    </xdr:from>
    <xdr:ext cx="690189" cy="259045"/>
    <xdr:sp macro="" textlink="">
      <xdr:nvSpPr>
        <xdr:cNvPr id="469" name="テキスト ボックス 468"/>
        <xdr:cNvSpPr txBox="1"/>
      </xdr:nvSpPr>
      <xdr:spPr>
        <a:xfrm>
          <a:off x="8405204" y="15529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151955</xdr:rowOff>
    </xdr:from>
    <xdr:to>
      <xdr:col>22</xdr:col>
      <xdr:colOff>415925</xdr:colOff>
      <xdr:row>38</xdr:row>
      <xdr:rowOff>82105</xdr:rowOff>
    </xdr:to>
    <xdr:sp macro="" textlink="">
      <xdr:nvSpPr>
        <xdr:cNvPr id="502" name="フローチャート : 判断 501"/>
        <xdr:cNvSpPr/>
      </xdr:nvSpPr>
      <xdr:spPr>
        <a:xfrm>
          <a:off x="15430500" y="64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98632</xdr:rowOff>
    </xdr:from>
    <xdr:ext cx="534377" cy="259045"/>
    <xdr:sp macro="" textlink="">
      <xdr:nvSpPr>
        <xdr:cNvPr id="503" name="テキスト ボックス 502"/>
        <xdr:cNvSpPr txBox="1"/>
      </xdr:nvSpPr>
      <xdr:spPr>
        <a:xfrm>
          <a:off x="15214111" y="62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106299</xdr:rowOff>
    </xdr:from>
    <xdr:to>
      <xdr:col>21</xdr:col>
      <xdr:colOff>212725</xdr:colOff>
      <xdr:row>38</xdr:row>
      <xdr:rowOff>36449</xdr:rowOff>
    </xdr:to>
    <xdr:sp macro="" textlink="">
      <xdr:nvSpPr>
        <xdr:cNvPr id="505" name="フローチャート : 判断 504"/>
        <xdr:cNvSpPr/>
      </xdr:nvSpPr>
      <xdr:spPr>
        <a:xfrm>
          <a:off x="14541500" y="644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52976</xdr:rowOff>
    </xdr:from>
    <xdr:ext cx="534377" cy="259045"/>
    <xdr:sp macro="" textlink="">
      <xdr:nvSpPr>
        <xdr:cNvPr id="506" name="テキスト ボックス 505"/>
        <xdr:cNvSpPr txBox="1"/>
      </xdr:nvSpPr>
      <xdr:spPr>
        <a:xfrm>
          <a:off x="14325111" y="622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35281</xdr:rowOff>
    </xdr:from>
    <xdr:to>
      <xdr:col>20</xdr:col>
      <xdr:colOff>9525</xdr:colOff>
      <xdr:row>37</xdr:row>
      <xdr:rowOff>136881</xdr:rowOff>
    </xdr:to>
    <xdr:sp macro="" textlink="">
      <xdr:nvSpPr>
        <xdr:cNvPr id="508" name="フローチャート : 判断 507"/>
        <xdr:cNvSpPr/>
      </xdr:nvSpPr>
      <xdr:spPr>
        <a:xfrm>
          <a:off x="13652500" y="63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153408</xdr:rowOff>
    </xdr:from>
    <xdr:ext cx="534377" cy="259045"/>
    <xdr:sp macro="" textlink="">
      <xdr:nvSpPr>
        <xdr:cNvPr id="509" name="テキスト ボックス 508"/>
        <xdr:cNvSpPr txBox="1"/>
      </xdr:nvSpPr>
      <xdr:spPr>
        <a:xfrm>
          <a:off x="13436111" y="61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60604</xdr:rowOff>
    </xdr:from>
    <xdr:to>
      <xdr:col>18</xdr:col>
      <xdr:colOff>492125</xdr:colOff>
      <xdr:row>37</xdr:row>
      <xdr:rowOff>162204</xdr:rowOff>
    </xdr:to>
    <xdr:sp macro="" textlink="">
      <xdr:nvSpPr>
        <xdr:cNvPr id="510" name="フローチャート : 判断 509"/>
        <xdr:cNvSpPr/>
      </xdr:nvSpPr>
      <xdr:spPr>
        <a:xfrm>
          <a:off x="12763500" y="640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7281</xdr:rowOff>
    </xdr:from>
    <xdr:ext cx="534377" cy="259045"/>
    <xdr:sp macro="" textlink="">
      <xdr:nvSpPr>
        <xdr:cNvPr id="511" name="テキスト ボックス 510"/>
        <xdr:cNvSpPr txBox="1"/>
      </xdr:nvSpPr>
      <xdr:spPr>
        <a:xfrm>
          <a:off x="12547111" y="617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40" name="テキスト ボックス 53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2" name="テキスト ボックス 54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44" name="テキスト ボックス 54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6" name="テキスト ボックス 54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8" name="テキスト ボックス 54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134620</xdr:rowOff>
    </xdr:from>
    <xdr:to>
      <xdr:col>22</xdr:col>
      <xdr:colOff>415925</xdr:colOff>
      <xdr:row>55</xdr:row>
      <xdr:rowOff>64770</xdr:rowOff>
    </xdr:to>
    <xdr:sp macro="" textlink="">
      <xdr:nvSpPr>
        <xdr:cNvPr id="559" name="フローチャート : 判断 558"/>
        <xdr:cNvSpPr/>
      </xdr:nvSpPr>
      <xdr:spPr>
        <a:xfrm>
          <a:off x="15430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53</xdr:row>
      <xdr:rowOff>81297</xdr:rowOff>
    </xdr:from>
    <xdr:ext cx="313932" cy="259045"/>
    <xdr:sp macro="" textlink="">
      <xdr:nvSpPr>
        <xdr:cNvPr id="560" name="テキスト ボックス 559"/>
        <xdr:cNvSpPr txBox="1"/>
      </xdr:nvSpPr>
      <xdr:spPr>
        <a:xfrm>
          <a:off x="15324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138430</xdr:rowOff>
    </xdr:from>
    <xdr:to>
      <xdr:col>21</xdr:col>
      <xdr:colOff>212725</xdr:colOff>
      <xdr:row>52</xdr:row>
      <xdr:rowOff>68580</xdr:rowOff>
    </xdr:to>
    <xdr:sp macro="" textlink="">
      <xdr:nvSpPr>
        <xdr:cNvPr id="562" name="フローチャート : 判断 561"/>
        <xdr:cNvSpPr/>
      </xdr:nvSpPr>
      <xdr:spPr>
        <a:xfrm>
          <a:off x="14541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85107</xdr:rowOff>
    </xdr:from>
    <xdr:ext cx="378565" cy="259045"/>
    <xdr:sp macro="" textlink="">
      <xdr:nvSpPr>
        <xdr:cNvPr id="563" name="テキスト ボックス 562"/>
        <xdr:cNvSpPr txBox="1"/>
      </xdr:nvSpPr>
      <xdr:spPr>
        <a:xfrm>
          <a:off x="14403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104140</xdr:rowOff>
    </xdr:from>
    <xdr:to>
      <xdr:col>20</xdr:col>
      <xdr:colOff>9525</xdr:colOff>
      <xdr:row>51</xdr:row>
      <xdr:rowOff>34290</xdr:rowOff>
    </xdr:to>
    <xdr:sp macro="" textlink="">
      <xdr:nvSpPr>
        <xdr:cNvPr id="565" name="フローチャート : 判断 564"/>
        <xdr:cNvSpPr/>
      </xdr:nvSpPr>
      <xdr:spPr>
        <a:xfrm>
          <a:off x="13652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49</xdr:row>
      <xdr:rowOff>50817</xdr:rowOff>
    </xdr:from>
    <xdr:ext cx="378565" cy="259045"/>
    <xdr:sp macro="" textlink="">
      <xdr:nvSpPr>
        <xdr:cNvPr id="566" name="テキスト ボックス 565"/>
        <xdr:cNvSpPr txBox="1"/>
      </xdr:nvSpPr>
      <xdr:spPr>
        <a:xfrm>
          <a:off x="13514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5080</xdr:rowOff>
    </xdr:from>
    <xdr:to>
      <xdr:col>18</xdr:col>
      <xdr:colOff>492125</xdr:colOff>
      <xdr:row>54</xdr:row>
      <xdr:rowOff>106680</xdr:rowOff>
    </xdr:to>
    <xdr:sp macro="" textlink="">
      <xdr:nvSpPr>
        <xdr:cNvPr id="567" name="フローチャート : 判断 566"/>
        <xdr:cNvSpPr/>
      </xdr:nvSpPr>
      <xdr:spPr>
        <a:xfrm>
          <a:off x="127635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52</xdr:row>
      <xdr:rowOff>123207</xdr:rowOff>
    </xdr:from>
    <xdr:ext cx="378565" cy="259045"/>
    <xdr:sp macro="" textlink="">
      <xdr:nvSpPr>
        <xdr:cNvPr id="568" name="テキスト ボックス 567"/>
        <xdr:cNvSpPr txBox="1"/>
      </xdr:nvSpPr>
      <xdr:spPr>
        <a:xfrm>
          <a:off x="12625017" y="90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7" name="テキスト ボックス 57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9" name="テキスト ボックス 57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1" name="テキスト ボックス 58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48954</xdr:rowOff>
    </xdr:from>
    <xdr:to>
      <xdr:col>23</xdr:col>
      <xdr:colOff>517525</xdr:colOff>
      <xdr:row>74</xdr:row>
      <xdr:rowOff>85488</xdr:rowOff>
    </xdr:to>
    <xdr:cxnSp macro="">
      <xdr:nvCxnSpPr>
        <xdr:cNvPr id="612" name="直線コネクタ 611"/>
        <xdr:cNvCxnSpPr/>
      </xdr:nvCxnSpPr>
      <xdr:spPr>
        <a:xfrm flipV="1">
          <a:off x="15481300" y="12736254"/>
          <a:ext cx="838200" cy="3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3"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29473</xdr:rowOff>
    </xdr:from>
    <xdr:to>
      <xdr:col>22</xdr:col>
      <xdr:colOff>365125</xdr:colOff>
      <xdr:row>74</xdr:row>
      <xdr:rowOff>85488</xdr:rowOff>
    </xdr:to>
    <xdr:cxnSp macro="">
      <xdr:nvCxnSpPr>
        <xdr:cNvPr id="615" name="直線コネクタ 614"/>
        <xdr:cNvCxnSpPr/>
      </xdr:nvCxnSpPr>
      <xdr:spPr>
        <a:xfrm>
          <a:off x="14592300" y="12716773"/>
          <a:ext cx="889000" cy="5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122245</xdr:rowOff>
    </xdr:from>
    <xdr:to>
      <xdr:col>22</xdr:col>
      <xdr:colOff>415925</xdr:colOff>
      <xdr:row>76</xdr:row>
      <xdr:rowOff>52395</xdr:rowOff>
    </xdr:to>
    <xdr:sp macro="" textlink="">
      <xdr:nvSpPr>
        <xdr:cNvPr id="616" name="フローチャート : 判断 615"/>
        <xdr:cNvSpPr/>
      </xdr:nvSpPr>
      <xdr:spPr>
        <a:xfrm>
          <a:off x="15430500" y="1298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43522</xdr:rowOff>
    </xdr:from>
    <xdr:ext cx="599010" cy="259045"/>
    <xdr:sp macro="" textlink="">
      <xdr:nvSpPr>
        <xdr:cNvPr id="617" name="テキスト ボックス 616"/>
        <xdr:cNvSpPr txBox="1"/>
      </xdr:nvSpPr>
      <xdr:spPr>
        <a:xfrm>
          <a:off x="15181794" y="1307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29473</xdr:rowOff>
    </xdr:from>
    <xdr:to>
      <xdr:col>21</xdr:col>
      <xdr:colOff>161925</xdr:colOff>
      <xdr:row>74</xdr:row>
      <xdr:rowOff>72038</xdr:rowOff>
    </xdr:to>
    <xdr:cxnSp macro="">
      <xdr:nvCxnSpPr>
        <xdr:cNvPr id="618" name="直線コネクタ 617"/>
        <xdr:cNvCxnSpPr/>
      </xdr:nvCxnSpPr>
      <xdr:spPr>
        <a:xfrm flipV="1">
          <a:off x="13703300" y="12716773"/>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111589</xdr:rowOff>
    </xdr:from>
    <xdr:to>
      <xdr:col>21</xdr:col>
      <xdr:colOff>212725</xdr:colOff>
      <xdr:row>76</xdr:row>
      <xdr:rowOff>41739</xdr:rowOff>
    </xdr:to>
    <xdr:sp macro="" textlink="">
      <xdr:nvSpPr>
        <xdr:cNvPr id="619" name="フローチャート : 判断 618"/>
        <xdr:cNvSpPr/>
      </xdr:nvSpPr>
      <xdr:spPr>
        <a:xfrm>
          <a:off x="14541500" y="1297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32866</xdr:rowOff>
    </xdr:from>
    <xdr:ext cx="599010" cy="259045"/>
    <xdr:sp macro="" textlink="">
      <xdr:nvSpPr>
        <xdr:cNvPr id="620" name="テキスト ボックス 619"/>
        <xdr:cNvSpPr txBox="1"/>
      </xdr:nvSpPr>
      <xdr:spPr>
        <a:xfrm>
          <a:off x="14292794" y="1306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72038</xdr:rowOff>
    </xdr:from>
    <xdr:to>
      <xdr:col>19</xdr:col>
      <xdr:colOff>644525</xdr:colOff>
      <xdr:row>74</xdr:row>
      <xdr:rowOff>81868</xdr:rowOff>
    </xdr:to>
    <xdr:cxnSp macro="">
      <xdr:nvCxnSpPr>
        <xdr:cNvPr id="621" name="直線コネクタ 620"/>
        <xdr:cNvCxnSpPr/>
      </xdr:nvCxnSpPr>
      <xdr:spPr>
        <a:xfrm flipV="1">
          <a:off x="12814300" y="12759338"/>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89133</xdr:rowOff>
    </xdr:from>
    <xdr:to>
      <xdr:col>20</xdr:col>
      <xdr:colOff>9525</xdr:colOff>
      <xdr:row>76</xdr:row>
      <xdr:rowOff>19283</xdr:rowOff>
    </xdr:to>
    <xdr:sp macro="" textlink="">
      <xdr:nvSpPr>
        <xdr:cNvPr id="622" name="フローチャート : 判断 621"/>
        <xdr:cNvSpPr/>
      </xdr:nvSpPr>
      <xdr:spPr>
        <a:xfrm>
          <a:off x="13652500" y="1294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10410</xdr:rowOff>
    </xdr:from>
    <xdr:ext cx="599010" cy="259045"/>
    <xdr:sp macro="" textlink="">
      <xdr:nvSpPr>
        <xdr:cNvPr id="623" name="テキスト ボックス 622"/>
        <xdr:cNvSpPr txBox="1"/>
      </xdr:nvSpPr>
      <xdr:spPr>
        <a:xfrm>
          <a:off x="13403794" y="1304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109120</xdr:rowOff>
    </xdr:from>
    <xdr:to>
      <xdr:col>18</xdr:col>
      <xdr:colOff>492125</xdr:colOff>
      <xdr:row>76</xdr:row>
      <xdr:rowOff>39269</xdr:rowOff>
    </xdr:to>
    <xdr:sp macro="" textlink="">
      <xdr:nvSpPr>
        <xdr:cNvPr id="624" name="フローチャート : 判断 623"/>
        <xdr:cNvSpPr/>
      </xdr:nvSpPr>
      <xdr:spPr>
        <a:xfrm>
          <a:off x="12763500" y="129678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30396</xdr:rowOff>
    </xdr:from>
    <xdr:ext cx="599010" cy="259045"/>
    <xdr:sp macro="" textlink="">
      <xdr:nvSpPr>
        <xdr:cNvPr id="625" name="テキスト ボックス 624"/>
        <xdr:cNvSpPr txBox="1"/>
      </xdr:nvSpPr>
      <xdr:spPr>
        <a:xfrm>
          <a:off x="12514794" y="1306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169604</xdr:rowOff>
    </xdr:from>
    <xdr:to>
      <xdr:col>23</xdr:col>
      <xdr:colOff>568325</xdr:colOff>
      <xdr:row>74</xdr:row>
      <xdr:rowOff>99754</xdr:rowOff>
    </xdr:to>
    <xdr:sp macro="" textlink="">
      <xdr:nvSpPr>
        <xdr:cNvPr id="631" name="円/楕円 630"/>
        <xdr:cNvSpPr/>
      </xdr:nvSpPr>
      <xdr:spPr>
        <a:xfrm>
          <a:off x="16268700" y="1268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21031</xdr:rowOff>
    </xdr:from>
    <xdr:ext cx="599010" cy="259045"/>
    <xdr:sp macro="" textlink="">
      <xdr:nvSpPr>
        <xdr:cNvPr id="632" name="公債費該当値テキスト"/>
        <xdr:cNvSpPr txBox="1"/>
      </xdr:nvSpPr>
      <xdr:spPr>
        <a:xfrm>
          <a:off x="16370300" y="1253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223,818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34688</xdr:rowOff>
    </xdr:from>
    <xdr:to>
      <xdr:col>22</xdr:col>
      <xdr:colOff>415925</xdr:colOff>
      <xdr:row>74</xdr:row>
      <xdr:rowOff>136288</xdr:rowOff>
    </xdr:to>
    <xdr:sp macro="" textlink="">
      <xdr:nvSpPr>
        <xdr:cNvPr id="633" name="円/楕円 632"/>
        <xdr:cNvSpPr/>
      </xdr:nvSpPr>
      <xdr:spPr>
        <a:xfrm>
          <a:off x="15430500" y="127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152815</xdr:rowOff>
    </xdr:from>
    <xdr:ext cx="599010" cy="259045"/>
    <xdr:sp macro="" textlink="">
      <xdr:nvSpPr>
        <xdr:cNvPr id="634" name="テキスト ボックス 633"/>
        <xdr:cNvSpPr txBox="1"/>
      </xdr:nvSpPr>
      <xdr:spPr>
        <a:xfrm>
          <a:off x="15181794" y="1249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214,229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150123</xdr:rowOff>
    </xdr:from>
    <xdr:to>
      <xdr:col>21</xdr:col>
      <xdr:colOff>212725</xdr:colOff>
      <xdr:row>74</xdr:row>
      <xdr:rowOff>80273</xdr:rowOff>
    </xdr:to>
    <xdr:sp macro="" textlink="">
      <xdr:nvSpPr>
        <xdr:cNvPr id="635" name="円/楕円 634"/>
        <xdr:cNvSpPr/>
      </xdr:nvSpPr>
      <xdr:spPr>
        <a:xfrm>
          <a:off x="14541500" y="126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96800</xdr:rowOff>
    </xdr:from>
    <xdr:ext cx="599010" cy="259045"/>
    <xdr:sp macro="" textlink="">
      <xdr:nvSpPr>
        <xdr:cNvPr id="636" name="テキスト ボックス 635"/>
        <xdr:cNvSpPr txBox="1"/>
      </xdr:nvSpPr>
      <xdr:spPr>
        <a:xfrm>
          <a:off x="14292794" y="1244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228,931</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21238</xdr:rowOff>
    </xdr:from>
    <xdr:to>
      <xdr:col>20</xdr:col>
      <xdr:colOff>9525</xdr:colOff>
      <xdr:row>74</xdr:row>
      <xdr:rowOff>122838</xdr:rowOff>
    </xdr:to>
    <xdr:sp macro="" textlink="">
      <xdr:nvSpPr>
        <xdr:cNvPr id="637" name="円/楕円 636"/>
        <xdr:cNvSpPr/>
      </xdr:nvSpPr>
      <xdr:spPr>
        <a:xfrm>
          <a:off x="13652500" y="1270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139365</xdr:rowOff>
    </xdr:from>
    <xdr:ext cx="599010" cy="259045"/>
    <xdr:sp macro="" textlink="">
      <xdr:nvSpPr>
        <xdr:cNvPr id="638" name="テキスト ボックス 637"/>
        <xdr:cNvSpPr txBox="1"/>
      </xdr:nvSpPr>
      <xdr:spPr>
        <a:xfrm>
          <a:off x="13403794" y="1248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217,759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31068</xdr:rowOff>
    </xdr:from>
    <xdr:to>
      <xdr:col>18</xdr:col>
      <xdr:colOff>492125</xdr:colOff>
      <xdr:row>74</xdr:row>
      <xdr:rowOff>132668</xdr:rowOff>
    </xdr:to>
    <xdr:sp macro="" textlink="">
      <xdr:nvSpPr>
        <xdr:cNvPr id="639" name="円/楕円 638"/>
        <xdr:cNvSpPr/>
      </xdr:nvSpPr>
      <xdr:spPr>
        <a:xfrm>
          <a:off x="12763500" y="127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149195</xdr:rowOff>
    </xdr:from>
    <xdr:ext cx="599010" cy="259045"/>
    <xdr:sp macro="" textlink="">
      <xdr:nvSpPr>
        <xdr:cNvPr id="640" name="テキスト ボックス 639"/>
        <xdr:cNvSpPr txBox="1"/>
      </xdr:nvSpPr>
      <xdr:spPr>
        <a:xfrm>
          <a:off x="12514794" y="1249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99896</xdr:rowOff>
    </xdr:from>
    <xdr:to>
      <xdr:col>23</xdr:col>
      <xdr:colOff>517525</xdr:colOff>
      <xdr:row>98</xdr:row>
      <xdr:rowOff>52578</xdr:rowOff>
    </xdr:to>
    <xdr:cxnSp macro="">
      <xdr:nvCxnSpPr>
        <xdr:cNvPr id="669" name="直線コネクタ 668"/>
        <xdr:cNvCxnSpPr/>
      </xdr:nvCxnSpPr>
      <xdr:spPr>
        <a:xfrm flipV="1">
          <a:off x="15481300" y="16730546"/>
          <a:ext cx="838200" cy="12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0"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12745</xdr:rowOff>
    </xdr:from>
    <xdr:to>
      <xdr:col>22</xdr:col>
      <xdr:colOff>365125</xdr:colOff>
      <xdr:row>98</xdr:row>
      <xdr:rowOff>52578</xdr:rowOff>
    </xdr:to>
    <xdr:cxnSp macro="">
      <xdr:nvCxnSpPr>
        <xdr:cNvPr id="672" name="直線コネクタ 671"/>
        <xdr:cNvCxnSpPr/>
      </xdr:nvCxnSpPr>
      <xdr:spPr>
        <a:xfrm>
          <a:off x="14592300" y="16643395"/>
          <a:ext cx="889000" cy="2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13736</xdr:rowOff>
    </xdr:from>
    <xdr:to>
      <xdr:col>22</xdr:col>
      <xdr:colOff>415925</xdr:colOff>
      <xdr:row>98</xdr:row>
      <xdr:rowOff>115336</xdr:rowOff>
    </xdr:to>
    <xdr:sp macro="" textlink="">
      <xdr:nvSpPr>
        <xdr:cNvPr id="673" name="フローチャート : 判断 672"/>
        <xdr:cNvSpPr/>
      </xdr:nvSpPr>
      <xdr:spPr>
        <a:xfrm>
          <a:off x="15430500" y="1681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106463</xdr:rowOff>
    </xdr:from>
    <xdr:ext cx="534377" cy="259045"/>
    <xdr:sp macro="" textlink="">
      <xdr:nvSpPr>
        <xdr:cNvPr id="674" name="テキスト ボックス 673"/>
        <xdr:cNvSpPr txBox="1"/>
      </xdr:nvSpPr>
      <xdr:spPr>
        <a:xfrm>
          <a:off x="15214111" y="1690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12745</xdr:rowOff>
    </xdr:from>
    <xdr:to>
      <xdr:col>21</xdr:col>
      <xdr:colOff>161925</xdr:colOff>
      <xdr:row>97</xdr:row>
      <xdr:rowOff>47782</xdr:rowOff>
    </xdr:to>
    <xdr:cxnSp macro="">
      <xdr:nvCxnSpPr>
        <xdr:cNvPr id="675" name="直線コネクタ 674"/>
        <xdr:cNvCxnSpPr/>
      </xdr:nvCxnSpPr>
      <xdr:spPr>
        <a:xfrm flipV="1">
          <a:off x="13703300" y="16643395"/>
          <a:ext cx="889000" cy="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39336</xdr:rowOff>
    </xdr:from>
    <xdr:to>
      <xdr:col>21</xdr:col>
      <xdr:colOff>212725</xdr:colOff>
      <xdr:row>98</xdr:row>
      <xdr:rowOff>140936</xdr:rowOff>
    </xdr:to>
    <xdr:sp macro="" textlink="">
      <xdr:nvSpPr>
        <xdr:cNvPr id="676" name="フローチャート : 判断 675"/>
        <xdr:cNvSpPr/>
      </xdr:nvSpPr>
      <xdr:spPr>
        <a:xfrm>
          <a:off x="14541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132063</xdr:rowOff>
    </xdr:from>
    <xdr:ext cx="534377" cy="259045"/>
    <xdr:sp macro="" textlink="">
      <xdr:nvSpPr>
        <xdr:cNvPr id="677" name="テキスト ボックス 676"/>
        <xdr:cNvSpPr txBox="1"/>
      </xdr:nvSpPr>
      <xdr:spPr>
        <a:xfrm>
          <a:off x="14325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47782</xdr:rowOff>
    </xdr:from>
    <xdr:to>
      <xdr:col>19</xdr:col>
      <xdr:colOff>644525</xdr:colOff>
      <xdr:row>98</xdr:row>
      <xdr:rowOff>99653</xdr:rowOff>
    </xdr:to>
    <xdr:cxnSp macro="">
      <xdr:nvCxnSpPr>
        <xdr:cNvPr id="678" name="直線コネクタ 677"/>
        <xdr:cNvCxnSpPr/>
      </xdr:nvCxnSpPr>
      <xdr:spPr>
        <a:xfrm flipV="1">
          <a:off x="12814300" y="16678432"/>
          <a:ext cx="889000" cy="22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4142</xdr:rowOff>
    </xdr:from>
    <xdr:to>
      <xdr:col>20</xdr:col>
      <xdr:colOff>9525</xdr:colOff>
      <xdr:row>98</xdr:row>
      <xdr:rowOff>105742</xdr:rowOff>
    </xdr:to>
    <xdr:sp macro="" textlink="">
      <xdr:nvSpPr>
        <xdr:cNvPr id="679" name="フローチャート : 判断 678"/>
        <xdr:cNvSpPr/>
      </xdr:nvSpPr>
      <xdr:spPr>
        <a:xfrm>
          <a:off x="13652500" y="168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96869</xdr:rowOff>
    </xdr:from>
    <xdr:ext cx="534377" cy="259045"/>
    <xdr:sp macro="" textlink="">
      <xdr:nvSpPr>
        <xdr:cNvPr id="680" name="テキスト ボックス 679"/>
        <xdr:cNvSpPr txBox="1"/>
      </xdr:nvSpPr>
      <xdr:spPr>
        <a:xfrm>
          <a:off x="13436111" y="168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130570</xdr:rowOff>
    </xdr:from>
    <xdr:to>
      <xdr:col>18</xdr:col>
      <xdr:colOff>492125</xdr:colOff>
      <xdr:row>98</xdr:row>
      <xdr:rowOff>60720</xdr:rowOff>
    </xdr:to>
    <xdr:sp macro="" textlink="">
      <xdr:nvSpPr>
        <xdr:cNvPr id="681" name="フローチャート : 判断 680"/>
        <xdr:cNvSpPr/>
      </xdr:nvSpPr>
      <xdr:spPr>
        <a:xfrm>
          <a:off x="12763500" y="16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77247</xdr:rowOff>
    </xdr:from>
    <xdr:ext cx="599010" cy="259045"/>
    <xdr:sp macro="" textlink="">
      <xdr:nvSpPr>
        <xdr:cNvPr id="682" name="テキスト ボックス 681"/>
        <xdr:cNvSpPr txBox="1"/>
      </xdr:nvSpPr>
      <xdr:spPr>
        <a:xfrm>
          <a:off x="12514794" y="1653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49096</xdr:rowOff>
    </xdr:from>
    <xdr:to>
      <xdr:col>23</xdr:col>
      <xdr:colOff>568325</xdr:colOff>
      <xdr:row>97</xdr:row>
      <xdr:rowOff>150696</xdr:rowOff>
    </xdr:to>
    <xdr:sp macro="" textlink="">
      <xdr:nvSpPr>
        <xdr:cNvPr id="688" name="円/楕円 687"/>
        <xdr:cNvSpPr/>
      </xdr:nvSpPr>
      <xdr:spPr>
        <a:xfrm>
          <a:off x="16268700" y="1667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71973</xdr:rowOff>
    </xdr:from>
    <xdr:ext cx="599010" cy="259045"/>
    <xdr:sp macro="" textlink="">
      <xdr:nvSpPr>
        <xdr:cNvPr id="689" name="積立金該当値テキスト"/>
        <xdr:cNvSpPr txBox="1"/>
      </xdr:nvSpPr>
      <xdr:spPr>
        <a:xfrm>
          <a:off x="16370300" y="1653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1778</xdr:rowOff>
    </xdr:from>
    <xdr:to>
      <xdr:col>22</xdr:col>
      <xdr:colOff>415925</xdr:colOff>
      <xdr:row>98</xdr:row>
      <xdr:rowOff>103378</xdr:rowOff>
    </xdr:to>
    <xdr:sp macro="" textlink="">
      <xdr:nvSpPr>
        <xdr:cNvPr id="690" name="円/楕円 689"/>
        <xdr:cNvSpPr/>
      </xdr:nvSpPr>
      <xdr:spPr>
        <a:xfrm>
          <a:off x="15430500" y="168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119905</xdr:rowOff>
    </xdr:from>
    <xdr:ext cx="534377" cy="259045"/>
    <xdr:sp macro="" textlink="">
      <xdr:nvSpPr>
        <xdr:cNvPr id="691" name="テキスト ボックス 690"/>
        <xdr:cNvSpPr txBox="1"/>
      </xdr:nvSpPr>
      <xdr:spPr>
        <a:xfrm>
          <a:off x="15214111" y="1657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85,733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133395</xdr:rowOff>
    </xdr:from>
    <xdr:to>
      <xdr:col>21</xdr:col>
      <xdr:colOff>212725</xdr:colOff>
      <xdr:row>97</xdr:row>
      <xdr:rowOff>63545</xdr:rowOff>
    </xdr:to>
    <xdr:sp macro="" textlink="">
      <xdr:nvSpPr>
        <xdr:cNvPr id="692" name="円/楕円 691"/>
        <xdr:cNvSpPr/>
      </xdr:nvSpPr>
      <xdr:spPr>
        <a:xfrm>
          <a:off x="14541500" y="165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80072</xdr:rowOff>
    </xdr:from>
    <xdr:ext cx="599010" cy="259045"/>
    <xdr:sp macro="" textlink="">
      <xdr:nvSpPr>
        <xdr:cNvPr id="693" name="テキスト ボックス 692"/>
        <xdr:cNvSpPr txBox="1"/>
      </xdr:nvSpPr>
      <xdr:spPr>
        <a:xfrm>
          <a:off x="14292794" y="1636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196,643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168432</xdr:rowOff>
    </xdr:from>
    <xdr:to>
      <xdr:col>20</xdr:col>
      <xdr:colOff>9525</xdr:colOff>
      <xdr:row>97</xdr:row>
      <xdr:rowOff>98582</xdr:rowOff>
    </xdr:to>
    <xdr:sp macro="" textlink="">
      <xdr:nvSpPr>
        <xdr:cNvPr id="694" name="円/楕円 693"/>
        <xdr:cNvSpPr/>
      </xdr:nvSpPr>
      <xdr:spPr>
        <a:xfrm>
          <a:off x="13652500" y="1662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115109</xdr:rowOff>
    </xdr:from>
    <xdr:ext cx="599010" cy="259045"/>
    <xdr:sp macro="" textlink="">
      <xdr:nvSpPr>
        <xdr:cNvPr id="695" name="テキスト ボックス 694"/>
        <xdr:cNvSpPr txBox="1"/>
      </xdr:nvSpPr>
      <xdr:spPr>
        <a:xfrm>
          <a:off x="13403794" y="1640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48853</xdr:rowOff>
    </xdr:from>
    <xdr:to>
      <xdr:col>18</xdr:col>
      <xdr:colOff>492125</xdr:colOff>
      <xdr:row>98</xdr:row>
      <xdr:rowOff>150453</xdr:rowOff>
    </xdr:to>
    <xdr:sp macro="" textlink="">
      <xdr:nvSpPr>
        <xdr:cNvPr id="696" name="円/楕円 695"/>
        <xdr:cNvSpPr/>
      </xdr:nvSpPr>
      <xdr:spPr>
        <a:xfrm>
          <a:off x="12763500" y="1685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141580</xdr:rowOff>
    </xdr:from>
    <xdr:ext cx="534377" cy="259045"/>
    <xdr:sp macro="" textlink="">
      <xdr:nvSpPr>
        <xdr:cNvPr id="697" name="テキスト ボックス 696"/>
        <xdr:cNvSpPr txBox="1"/>
      </xdr:nvSpPr>
      <xdr:spPr>
        <a:xfrm>
          <a:off x="12547111" y="1694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1" name="テキスト ボックス 71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3" name="テキスト ボックス 71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5" name="テキスト ボックス 71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7" name="テキスト ボックス 71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9" name="直線コネクタ 718"/>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2"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3" name="直線コネクタ 722"/>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5"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6" name="フローチャート : 判断 725"/>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54839</xdr:rowOff>
    </xdr:from>
    <xdr:to>
      <xdr:col>31</xdr:col>
      <xdr:colOff>85725</xdr:colOff>
      <xdr:row>37</xdr:row>
      <xdr:rowOff>156439</xdr:rowOff>
    </xdr:to>
    <xdr:sp macro="" textlink="">
      <xdr:nvSpPr>
        <xdr:cNvPr id="728" name="フローチャート : 判断 727"/>
        <xdr:cNvSpPr/>
      </xdr:nvSpPr>
      <xdr:spPr>
        <a:xfrm>
          <a:off x="21272500" y="63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1516</xdr:rowOff>
    </xdr:from>
    <xdr:ext cx="378565" cy="259045"/>
    <xdr:sp macro="" textlink="">
      <xdr:nvSpPr>
        <xdr:cNvPr id="729" name="テキスト ボックス 728"/>
        <xdr:cNvSpPr txBox="1"/>
      </xdr:nvSpPr>
      <xdr:spPr>
        <a:xfrm>
          <a:off x="21134017" y="6173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43866</xdr:rowOff>
    </xdr:from>
    <xdr:to>
      <xdr:col>29</xdr:col>
      <xdr:colOff>568325</xdr:colOff>
      <xdr:row>35</xdr:row>
      <xdr:rowOff>145466</xdr:rowOff>
    </xdr:to>
    <xdr:sp macro="" textlink="">
      <xdr:nvSpPr>
        <xdr:cNvPr id="731" name="フローチャート : 判断 730"/>
        <xdr:cNvSpPr/>
      </xdr:nvSpPr>
      <xdr:spPr>
        <a:xfrm>
          <a:off x="20383500" y="60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161993</xdr:rowOff>
    </xdr:from>
    <xdr:ext cx="469744" cy="259045"/>
    <xdr:sp macro="" textlink="">
      <xdr:nvSpPr>
        <xdr:cNvPr id="732" name="テキスト ボックス 731"/>
        <xdr:cNvSpPr txBox="1"/>
      </xdr:nvSpPr>
      <xdr:spPr>
        <a:xfrm>
          <a:off x="20199427" y="581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33</xdr:row>
      <xdr:rowOff>138278</xdr:rowOff>
    </xdr:from>
    <xdr:to>
      <xdr:col>28</xdr:col>
      <xdr:colOff>365125</xdr:colOff>
      <xdr:row>34</xdr:row>
      <xdr:rowOff>68428</xdr:rowOff>
    </xdr:to>
    <xdr:sp macro="" textlink="">
      <xdr:nvSpPr>
        <xdr:cNvPr id="734" name="フローチャート : 判断 733"/>
        <xdr:cNvSpPr/>
      </xdr:nvSpPr>
      <xdr:spPr>
        <a:xfrm>
          <a:off x="19494500" y="579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84955</xdr:rowOff>
    </xdr:from>
    <xdr:ext cx="469744" cy="259045"/>
    <xdr:sp macro="" textlink="">
      <xdr:nvSpPr>
        <xdr:cNvPr id="735" name="テキスト ボックス 734"/>
        <xdr:cNvSpPr txBox="1"/>
      </xdr:nvSpPr>
      <xdr:spPr>
        <a:xfrm>
          <a:off x="19310427" y="55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34493</xdr:rowOff>
    </xdr:from>
    <xdr:to>
      <xdr:col>27</xdr:col>
      <xdr:colOff>161925</xdr:colOff>
      <xdr:row>35</xdr:row>
      <xdr:rowOff>136093</xdr:rowOff>
    </xdr:to>
    <xdr:sp macro="" textlink="">
      <xdr:nvSpPr>
        <xdr:cNvPr id="736" name="フローチャート : 判断 735"/>
        <xdr:cNvSpPr/>
      </xdr:nvSpPr>
      <xdr:spPr>
        <a:xfrm>
          <a:off x="18605500" y="6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152620</xdr:rowOff>
    </xdr:from>
    <xdr:ext cx="469744" cy="259045"/>
    <xdr:sp macro="" textlink="">
      <xdr:nvSpPr>
        <xdr:cNvPr id="737" name="テキスト ボックス 736"/>
        <xdr:cNvSpPr txBox="1"/>
      </xdr:nvSpPr>
      <xdr:spPr>
        <a:xfrm>
          <a:off x="18421427" y="58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3" name="円/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5" name="円/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6" name="テキスト ボックス 74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7" name="円/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8" name="テキスト ボックス 74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9" name="円/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0" name="テキスト ボックス 74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1" name="円/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2" name="テキスト ボックス 75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6" name="直線コネクタ 775"/>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7"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9"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0" name="直線コネクタ 779"/>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2"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3" name="フローチャート : 判断 782"/>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95773</xdr:rowOff>
    </xdr:from>
    <xdr:to>
      <xdr:col>31</xdr:col>
      <xdr:colOff>85725</xdr:colOff>
      <xdr:row>59</xdr:row>
      <xdr:rowOff>25923</xdr:rowOff>
    </xdr:to>
    <xdr:sp macro="" textlink="">
      <xdr:nvSpPr>
        <xdr:cNvPr id="785" name="フローチャート : 判断 784"/>
        <xdr:cNvSpPr/>
      </xdr:nvSpPr>
      <xdr:spPr>
        <a:xfrm>
          <a:off x="21272500" y="1003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42450</xdr:rowOff>
    </xdr:from>
    <xdr:ext cx="469744" cy="259045"/>
    <xdr:sp macro="" textlink="">
      <xdr:nvSpPr>
        <xdr:cNvPr id="786" name="テキスト ボックス 785"/>
        <xdr:cNvSpPr txBox="1"/>
      </xdr:nvSpPr>
      <xdr:spPr>
        <a:xfrm>
          <a:off x="21088427" y="981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7" name="直線コネクタ 78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93678</xdr:rowOff>
    </xdr:from>
    <xdr:to>
      <xdr:col>29</xdr:col>
      <xdr:colOff>568325</xdr:colOff>
      <xdr:row>59</xdr:row>
      <xdr:rowOff>23828</xdr:rowOff>
    </xdr:to>
    <xdr:sp macro="" textlink="">
      <xdr:nvSpPr>
        <xdr:cNvPr id="788" name="フローチャート : 判断 787"/>
        <xdr:cNvSpPr/>
      </xdr:nvSpPr>
      <xdr:spPr>
        <a:xfrm>
          <a:off x="20383500" y="100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40355</xdr:rowOff>
    </xdr:from>
    <xdr:ext cx="469744" cy="259045"/>
    <xdr:sp macro="" textlink="">
      <xdr:nvSpPr>
        <xdr:cNvPr id="789" name="テキスト ボックス 788"/>
        <xdr:cNvSpPr txBox="1"/>
      </xdr:nvSpPr>
      <xdr:spPr>
        <a:xfrm>
          <a:off x="20199427" y="981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0" name="直線コネクタ 78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107775</xdr:rowOff>
    </xdr:from>
    <xdr:to>
      <xdr:col>28</xdr:col>
      <xdr:colOff>365125</xdr:colOff>
      <xdr:row>59</xdr:row>
      <xdr:rowOff>37925</xdr:rowOff>
    </xdr:to>
    <xdr:sp macro="" textlink="">
      <xdr:nvSpPr>
        <xdr:cNvPr id="791" name="フローチャート : 判断 790"/>
        <xdr:cNvSpPr/>
      </xdr:nvSpPr>
      <xdr:spPr>
        <a:xfrm>
          <a:off x="19494500" y="1005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54452</xdr:rowOff>
    </xdr:from>
    <xdr:ext cx="469744" cy="259045"/>
    <xdr:sp macro="" textlink="">
      <xdr:nvSpPr>
        <xdr:cNvPr id="792" name="テキスト ボックス 791"/>
        <xdr:cNvSpPr txBox="1"/>
      </xdr:nvSpPr>
      <xdr:spPr>
        <a:xfrm>
          <a:off x="19310427" y="982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109924</xdr:rowOff>
    </xdr:from>
    <xdr:to>
      <xdr:col>27</xdr:col>
      <xdr:colOff>161925</xdr:colOff>
      <xdr:row>59</xdr:row>
      <xdr:rowOff>40074</xdr:rowOff>
    </xdr:to>
    <xdr:sp macro="" textlink="">
      <xdr:nvSpPr>
        <xdr:cNvPr id="793" name="フローチャート : 判断 792"/>
        <xdr:cNvSpPr/>
      </xdr:nvSpPr>
      <xdr:spPr>
        <a:xfrm>
          <a:off x="18605500" y="1005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56601</xdr:rowOff>
    </xdr:from>
    <xdr:ext cx="469744" cy="259045"/>
    <xdr:sp macro="" textlink="">
      <xdr:nvSpPr>
        <xdr:cNvPr id="794" name="テキスト ボックス 793"/>
        <xdr:cNvSpPr txBox="1"/>
      </xdr:nvSpPr>
      <xdr:spPr>
        <a:xfrm>
          <a:off x="18421427" y="982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円/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1"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2" name="円/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4" name="円/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6" name="円/楕円 80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7" name="テキスト ボックス 80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8" name="円/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9" name="テキスト ボックス 80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23" name="テキスト ボックス 82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5" name="テキスト ボックス 82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74</xdr:row>
      <xdr:rowOff>88806</xdr:rowOff>
    </xdr:from>
    <xdr:to>
      <xdr:col>32</xdr:col>
      <xdr:colOff>186689</xdr:colOff>
      <xdr:row>78</xdr:row>
      <xdr:rowOff>126175</xdr:rowOff>
    </xdr:to>
    <xdr:cxnSp macro="">
      <xdr:nvCxnSpPr>
        <xdr:cNvPr id="833" name="直線コネクタ 832"/>
        <xdr:cNvCxnSpPr/>
      </xdr:nvCxnSpPr>
      <xdr:spPr>
        <a:xfrm flipV="1">
          <a:off x="22159595" y="12776106"/>
          <a:ext cx="1269" cy="723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130002</xdr:rowOff>
    </xdr:from>
    <xdr:ext cx="534377" cy="259045"/>
    <xdr:sp macro="" textlink="">
      <xdr:nvSpPr>
        <xdr:cNvPr id="834" name="繰出金最小値テキスト"/>
        <xdr:cNvSpPr txBox="1"/>
      </xdr:nvSpPr>
      <xdr:spPr>
        <a:xfrm>
          <a:off x="22212300" y="1350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126175</xdr:rowOff>
    </xdr:from>
    <xdr:to>
      <xdr:col>32</xdr:col>
      <xdr:colOff>276225</xdr:colOff>
      <xdr:row>78</xdr:row>
      <xdr:rowOff>126175</xdr:rowOff>
    </xdr:to>
    <xdr:cxnSp macro="">
      <xdr:nvCxnSpPr>
        <xdr:cNvPr id="835" name="直線コネクタ 834"/>
        <xdr:cNvCxnSpPr/>
      </xdr:nvCxnSpPr>
      <xdr:spPr>
        <a:xfrm>
          <a:off x="22072600" y="1349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35483</xdr:rowOff>
    </xdr:from>
    <xdr:ext cx="599010" cy="259045"/>
    <xdr:sp macro="" textlink="">
      <xdr:nvSpPr>
        <xdr:cNvPr id="836" name="繰出金最大値テキスト"/>
        <xdr:cNvSpPr txBox="1"/>
      </xdr:nvSpPr>
      <xdr:spPr>
        <a:xfrm>
          <a:off x="22212300" y="1255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74</xdr:row>
      <xdr:rowOff>88806</xdr:rowOff>
    </xdr:from>
    <xdr:to>
      <xdr:col>32</xdr:col>
      <xdr:colOff>276225</xdr:colOff>
      <xdr:row>74</xdr:row>
      <xdr:rowOff>88806</xdr:rowOff>
    </xdr:to>
    <xdr:cxnSp macro="">
      <xdr:nvCxnSpPr>
        <xdr:cNvPr id="837" name="直線コネクタ 836"/>
        <xdr:cNvCxnSpPr/>
      </xdr:nvCxnSpPr>
      <xdr:spPr>
        <a:xfrm>
          <a:off x="22072600" y="1277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142531</xdr:rowOff>
    </xdr:from>
    <xdr:to>
      <xdr:col>32</xdr:col>
      <xdr:colOff>187325</xdr:colOff>
      <xdr:row>74</xdr:row>
      <xdr:rowOff>88806</xdr:rowOff>
    </xdr:to>
    <xdr:cxnSp macro="">
      <xdr:nvCxnSpPr>
        <xdr:cNvPr id="838" name="直線コネクタ 837"/>
        <xdr:cNvCxnSpPr/>
      </xdr:nvCxnSpPr>
      <xdr:spPr>
        <a:xfrm>
          <a:off x="21323300" y="12315481"/>
          <a:ext cx="838200" cy="46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82746</xdr:rowOff>
    </xdr:from>
    <xdr:ext cx="599010" cy="259045"/>
    <xdr:sp macro="" textlink="">
      <xdr:nvSpPr>
        <xdr:cNvPr id="839" name="繰出金平均値テキスト"/>
        <xdr:cNvSpPr txBox="1"/>
      </xdr:nvSpPr>
      <xdr:spPr>
        <a:xfrm>
          <a:off x="22212300" y="13112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104319</xdr:rowOff>
    </xdr:from>
    <xdr:to>
      <xdr:col>32</xdr:col>
      <xdr:colOff>238125</xdr:colOff>
      <xdr:row>77</xdr:row>
      <xdr:rowOff>34469</xdr:rowOff>
    </xdr:to>
    <xdr:sp macro="" textlink="">
      <xdr:nvSpPr>
        <xdr:cNvPr id="840" name="フローチャート : 判断 839"/>
        <xdr:cNvSpPr/>
      </xdr:nvSpPr>
      <xdr:spPr>
        <a:xfrm>
          <a:off x="22110700" y="131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142531</xdr:rowOff>
    </xdr:from>
    <xdr:to>
      <xdr:col>31</xdr:col>
      <xdr:colOff>34925</xdr:colOff>
      <xdr:row>74</xdr:row>
      <xdr:rowOff>73261</xdr:rowOff>
    </xdr:to>
    <xdr:cxnSp macro="">
      <xdr:nvCxnSpPr>
        <xdr:cNvPr id="841" name="直線コネクタ 840"/>
        <xdr:cNvCxnSpPr/>
      </xdr:nvCxnSpPr>
      <xdr:spPr>
        <a:xfrm flipV="1">
          <a:off x="20434300" y="12315481"/>
          <a:ext cx="889000" cy="4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97785</xdr:rowOff>
    </xdr:from>
    <xdr:to>
      <xdr:col>31</xdr:col>
      <xdr:colOff>85725</xdr:colOff>
      <xdr:row>77</xdr:row>
      <xdr:rowOff>27935</xdr:rowOff>
    </xdr:to>
    <xdr:sp macro="" textlink="">
      <xdr:nvSpPr>
        <xdr:cNvPr id="842" name="フローチャート : 判断 841"/>
        <xdr:cNvSpPr/>
      </xdr:nvSpPr>
      <xdr:spPr>
        <a:xfrm>
          <a:off x="21272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19062</xdr:rowOff>
    </xdr:from>
    <xdr:ext cx="599010" cy="259045"/>
    <xdr:sp macro="" textlink="">
      <xdr:nvSpPr>
        <xdr:cNvPr id="843" name="テキスト ボックス 842"/>
        <xdr:cNvSpPr txBox="1"/>
      </xdr:nvSpPr>
      <xdr:spPr>
        <a:xfrm>
          <a:off x="21023794"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73261</xdr:rowOff>
    </xdr:from>
    <xdr:to>
      <xdr:col>29</xdr:col>
      <xdr:colOff>517525</xdr:colOff>
      <xdr:row>74</xdr:row>
      <xdr:rowOff>142177</xdr:rowOff>
    </xdr:to>
    <xdr:cxnSp macro="">
      <xdr:nvCxnSpPr>
        <xdr:cNvPr id="844" name="直線コネクタ 843"/>
        <xdr:cNvCxnSpPr/>
      </xdr:nvCxnSpPr>
      <xdr:spPr>
        <a:xfrm flipV="1">
          <a:off x="19545300" y="12760561"/>
          <a:ext cx="889000" cy="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109375</xdr:rowOff>
    </xdr:from>
    <xdr:to>
      <xdr:col>29</xdr:col>
      <xdr:colOff>568325</xdr:colOff>
      <xdr:row>77</xdr:row>
      <xdr:rowOff>39525</xdr:rowOff>
    </xdr:to>
    <xdr:sp macro="" textlink="">
      <xdr:nvSpPr>
        <xdr:cNvPr id="845" name="フローチャート : 判断 844"/>
        <xdr:cNvSpPr/>
      </xdr:nvSpPr>
      <xdr:spPr>
        <a:xfrm>
          <a:off x="20383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30652</xdr:rowOff>
    </xdr:from>
    <xdr:ext cx="599010" cy="259045"/>
    <xdr:sp macro="" textlink="">
      <xdr:nvSpPr>
        <xdr:cNvPr id="846" name="テキスト ボックス 845"/>
        <xdr:cNvSpPr txBox="1"/>
      </xdr:nvSpPr>
      <xdr:spPr>
        <a:xfrm>
          <a:off x="20134794"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142177</xdr:rowOff>
    </xdr:from>
    <xdr:to>
      <xdr:col>28</xdr:col>
      <xdr:colOff>314325</xdr:colOff>
      <xdr:row>74</xdr:row>
      <xdr:rowOff>163212</xdr:rowOff>
    </xdr:to>
    <xdr:cxnSp macro="">
      <xdr:nvCxnSpPr>
        <xdr:cNvPr id="847" name="直線コネクタ 846"/>
        <xdr:cNvCxnSpPr/>
      </xdr:nvCxnSpPr>
      <xdr:spPr>
        <a:xfrm flipV="1">
          <a:off x="18656300" y="12829477"/>
          <a:ext cx="889000" cy="2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118413</xdr:rowOff>
    </xdr:from>
    <xdr:to>
      <xdr:col>28</xdr:col>
      <xdr:colOff>365125</xdr:colOff>
      <xdr:row>77</xdr:row>
      <xdr:rowOff>48563</xdr:rowOff>
    </xdr:to>
    <xdr:sp macro="" textlink="">
      <xdr:nvSpPr>
        <xdr:cNvPr id="848" name="フローチャート : 判断 847"/>
        <xdr:cNvSpPr/>
      </xdr:nvSpPr>
      <xdr:spPr>
        <a:xfrm>
          <a:off x="19494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39690</xdr:rowOff>
    </xdr:from>
    <xdr:ext cx="599010" cy="259045"/>
    <xdr:sp macro="" textlink="">
      <xdr:nvSpPr>
        <xdr:cNvPr id="849" name="テキスト ボックス 848"/>
        <xdr:cNvSpPr txBox="1"/>
      </xdr:nvSpPr>
      <xdr:spPr>
        <a:xfrm>
          <a:off x="19245794"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137001</xdr:rowOff>
    </xdr:from>
    <xdr:to>
      <xdr:col>27</xdr:col>
      <xdr:colOff>161925</xdr:colOff>
      <xdr:row>77</xdr:row>
      <xdr:rowOff>67151</xdr:rowOff>
    </xdr:to>
    <xdr:sp macro="" textlink="">
      <xdr:nvSpPr>
        <xdr:cNvPr id="850" name="フローチャート : 判断 849"/>
        <xdr:cNvSpPr/>
      </xdr:nvSpPr>
      <xdr:spPr>
        <a:xfrm>
          <a:off x="18605500" y="131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58278</xdr:rowOff>
    </xdr:from>
    <xdr:ext cx="534377" cy="259045"/>
    <xdr:sp macro="" textlink="">
      <xdr:nvSpPr>
        <xdr:cNvPr id="851" name="テキスト ボックス 850"/>
        <xdr:cNvSpPr txBox="1"/>
      </xdr:nvSpPr>
      <xdr:spPr>
        <a:xfrm>
          <a:off x="18389111" y="1325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38006</xdr:rowOff>
    </xdr:from>
    <xdr:to>
      <xdr:col>32</xdr:col>
      <xdr:colOff>238125</xdr:colOff>
      <xdr:row>74</xdr:row>
      <xdr:rowOff>139606</xdr:rowOff>
    </xdr:to>
    <xdr:sp macro="" textlink="">
      <xdr:nvSpPr>
        <xdr:cNvPr id="857" name="円/楕円 856"/>
        <xdr:cNvSpPr/>
      </xdr:nvSpPr>
      <xdr:spPr>
        <a:xfrm>
          <a:off x="22110700" y="127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162483</xdr:rowOff>
    </xdr:from>
    <xdr:ext cx="599010" cy="259045"/>
    <xdr:sp macro="" textlink="">
      <xdr:nvSpPr>
        <xdr:cNvPr id="858" name="繰出金該当値テキスト"/>
        <xdr:cNvSpPr txBox="1"/>
      </xdr:nvSpPr>
      <xdr:spPr>
        <a:xfrm>
          <a:off x="22212300" y="1267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213,358</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91731</xdr:rowOff>
    </xdr:from>
    <xdr:to>
      <xdr:col>31</xdr:col>
      <xdr:colOff>85725</xdr:colOff>
      <xdr:row>72</xdr:row>
      <xdr:rowOff>21881</xdr:rowOff>
    </xdr:to>
    <xdr:sp macro="" textlink="">
      <xdr:nvSpPr>
        <xdr:cNvPr id="859" name="円/楕円 858"/>
        <xdr:cNvSpPr/>
      </xdr:nvSpPr>
      <xdr:spPr>
        <a:xfrm>
          <a:off x="21272500" y="1226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70</xdr:row>
      <xdr:rowOff>38408</xdr:rowOff>
    </xdr:from>
    <xdr:ext cx="599010" cy="259045"/>
    <xdr:sp macro="" textlink="">
      <xdr:nvSpPr>
        <xdr:cNvPr id="860" name="テキスト ボックス 859"/>
        <xdr:cNvSpPr txBox="1"/>
      </xdr:nvSpPr>
      <xdr:spPr>
        <a:xfrm>
          <a:off x="21023794" y="12039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334,257</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22461</xdr:rowOff>
    </xdr:from>
    <xdr:to>
      <xdr:col>29</xdr:col>
      <xdr:colOff>568325</xdr:colOff>
      <xdr:row>74</xdr:row>
      <xdr:rowOff>124061</xdr:rowOff>
    </xdr:to>
    <xdr:sp macro="" textlink="">
      <xdr:nvSpPr>
        <xdr:cNvPr id="861" name="円/楕円 860"/>
        <xdr:cNvSpPr/>
      </xdr:nvSpPr>
      <xdr:spPr>
        <a:xfrm>
          <a:off x="20383500" y="127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140588</xdr:rowOff>
    </xdr:from>
    <xdr:ext cx="599010" cy="259045"/>
    <xdr:sp macro="" textlink="">
      <xdr:nvSpPr>
        <xdr:cNvPr id="862" name="テキスト ボックス 861"/>
        <xdr:cNvSpPr txBox="1"/>
      </xdr:nvSpPr>
      <xdr:spPr>
        <a:xfrm>
          <a:off x="20134794" y="1248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217,438</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91377</xdr:rowOff>
    </xdr:from>
    <xdr:to>
      <xdr:col>28</xdr:col>
      <xdr:colOff>365125</xdr:colOff>
      <xdr:row>75</xdr:row>
      <xdr:rowOff>21527</xdr:rowOff>
    </xdr:to>
    <xdr:sp macro="" textlink="">
      <xdr:nvSpPr>
        <xdr:cNvPr id="863" name="円/楕円 862"/>
        <xdr:cNvSpPr/>
      </xdr:nvSpPr>
      <xdr:spPr>
        <a:xfrm>
          <a:off x="19494500" y="127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73</xdr:row>
      <xdr:rowOff>38054</xdr:rowOff>
    </xdr:from>
    <xdr:ext cx="599010" cy="259045"/>
    <xdr:sp macro="" textlink="">
      <xdr:nvSpPr>
        <xdr:cNvPr id="864" name="テキスト ボックス 863"/>
        <xdr:cNvSpPr txBox="1"/>
      </xdr:nvSpPr>
      <xdr:spPr>
        <a:xfrm>
          <a:off x="19245794" y="1255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199,350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112412</xdr:rowOff>
    </xdr:from>
    <xdr:to>
      <xdr:col>27</xdr:col>
      <xdr:colOff>161925</xdr:colOff>
      <xdr:row>75</xdr:row>
      <xdr:rowOff>42562</xdr:rowOff>
    </xdr:to>
    <xdr:sp macro="" textlink="">
      <xdr:nvSpPr>
        <xdr:cNvPr id="865" name="円/楕円 864"/>
        <xdr:cNvSpPr/>
      </xdr:nvSpPr>
      <xdr:spPr>
        <a:xfrm>
          <a:off x="18605500" y="1279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59089</xdr:rowOff>
    </xdr:from>
    <xdr:ext cx="599010" cy="259045"/>
    <xdr:sp macro="" textlink="">
      <xdr:nvSpPr>
        <xdr:cNvPr id="866" name="テキスト ボックス 865"/>
        <xdr:cNvSpPr txBox="1"/>
      </xdr:nvSpPr>
      <xdr:spPr>
        <a:xfrm>
          <a:off x="18356794" y="1257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人件費、普通建設事業費</a:t>
          </a:r>
          <a:r>
            <a:rPr kumimoji="1" lang="ja-JP" altLang="ja-JP" sz="1100">
              <a:solidFill>
                <a:schemeClr val="dk1"/>
              </a:solidFill>
              <a:effectLst/>
              <a:latin typeface="+mn-lt"/>
              <a:ea typeface="+mn-ea"/>
              <a:cs typeface="+mn-cs"/>
            </a:rPr>
            <a:t>及び繰出し金が類似団体内順位でみると、１位と高い数値となっており、</a:t>
          </a:r>
          <a:r>
            <a:rPr kumimoji="1" lang="ja-JP" altLang="en-US" sz="1100">
              <a:solidFill>
                <a:schemeClr val="dk1"/>
              </a:solidFill>
              <a:effectLst/>
              <a:latin typeface="+mn-lt"/>
              <a:ea typeface="+mn-ea"/>
              <a:cs typeface="+mn-cs"/>
            </a:rPr>
            <a:t>人件費が高い要因としては職員数が類似団体と比較して多いためであり、今後は職員の新規採用を抑制し、適正な定員の管理に努める。また、普通建設事業費</a:t>
          </a:r>
          <a:r>
            <a:rPr kumimoji="1" lang="ja-JP" altLang="ja-JP" sz="1100">
              <a:solidFill>
                <a:schemeClr val="dk1"/>
              </a:solidFill>
              <a:effectLst/>
              <a:latin typeface="+mn-lt"/>
              <a:ea typeface="+mn-ea"/>
              <a:cs typeface="+mn-cs"/>
            </a:rPr>
            <a:t>が高い要因としては今年度は</a:t>
          </a:r>
          <a:r>
            <a:rPr kumimoji="1" lang="ja-JP" altLang="en-US" sz="1100">
              <a:solidFill>
                <a:schemeClr val="dk1"/>
              </a:solidFill>
              <a:effectLst/>
              <a:latin typeface="+mn-lt"/>
              <a:ea typeface="+mn-ea"/>
              <a:cs typeface="+mn-cs"/>
            </a:rPr>
            <a:t>沖縄振興特別推進交付金事業</a:t>
          </a:r>
          <a:r>
            <a:rPr kumimoji="1" lang="ja-JP" altLang="ja-JP" sz="1100">
              <a:solidFill>
                <a:schemeClr val="dk1"/>
              </a:solidFill>
              <a:effectLst/>
              <a:latin typeface="+mn-lt"/>
              <a:ea typeface="+mn-ea"/>
              <a:cs typeface="+mn-cs"/>
            </a:rPr>
            <a:t>よる</a:t>
          </a:r>
          <a:r>
            <a:rPr kumimoji="1" lang="ja-JP" altLang="en-US" sz="1100">
              <a:solidFill>
                <a:schemeClr val="dk1"/>
              </a:solidFill>
              <a:effectLst/>
              <a:latin typeface="+mn-lt"/>
              <a:ea typeface="+mn-ea"/>
              <a:cs typeface="+mn-cs"/>
            </a:rPr>
            <a:t>多目的拠点施設整備事業係る歳出</a:t>
          </a:r>
          <a:r>
            <a:rPr kumimoji="1" lang="ja-JP" altLang="ja-JP" sz="1100">
              <a:solidFill>
                <a:schemeClr val="dk1"/>
              </a:solidFill>
              <a:effectLst/>
              <a:latin typeface="+mn-lt"/>
              <a:ea typeface="+mn-ea"/>
              <a:cs typeface="+mn-cs"/>
            </a:rPr>
            <a:t>の増加があ</a:t>
          </a:r>
          <a:r>
            <a:rPr kumimoji="1" lang="ja-JP" altLang="en-US" sz="1100">
              <a:solidFill>
                <a:schemeClr val="dk1"/>
              </a:solidFill>
              <a:effectLst/>
              <a:latin typeface="+mn-lt"/>
              <a:ea typeface="+mn-ea"/>
              <a:cs typeface="+mn-cs"/>
            </a:rPr>
            <a:t>ったためである。</a:t>
          </a:r>
          <a:r>
            <a:rPr kumimoji="1" lang="ja-JP" altLang="ja-JP" sz="1100">
              <a:solidFill>
                <a:schemeClr val="dk1"/>
              </a:solidFill>
              <a:effectLst/>
              <a:latin typeface="+mn-lt"/>
              <a:ea typeface="+mn-ea"/>
              <a:cs typeface="+mn-cs"/>
            </a:rPr>
            <a:t>繰出し金は特別会計の４会計に一般会計より繰出した経費が増となっているためで、過去４年間でみても全国平均および沖縄県平均を上回っている。さらなる経費削減に努め今後とも経常経費を削減し、住民一人あたりのコスト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
383
3.87
1,171,403
1,122,174
49,193
427,618
669,043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30690</xdr:rowOff>
    </xdr:from>
    <xdr:to>
      <xdr:col>6</xdr:col>
      <xdr:colOff>511175</xdr:colOff>
      <xdr:row>30</xdr:row>
      <xdr:rowOff>96348</xdr:rowOff>
    </xdr:to>
    <xdr:cxnSp macro="">
      <xdr:nvCxnSpPr>
        <xdr:cNvPr id="62" name="直線コネクタ 61"/>
        <xdr:cNvCxnSpPr/>
      </xdr:nvCxnSpPr>
      <xdr:spPr>
        <a:xfrm>
          <a:off x="3797300" y="5174190"/>
          <a:ext cx="838200" cy="6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30690</xdr:rowOff>
    </xdr:from>
    <xdr:to>
      <xdr:col>5</xdr:col>
      <xdr:colOff>358775</xdr:colOff>
      <xdr:row>30</xdr:row>
      <xdr:rowOff>157759</xdr:rowOff>
    </xdr:to>
    <xdr:cxnSp macro="">
      <xdr:nvCxnSpPr>
        <xdr:cNvPr id="65" name="直線コネクタ 64"/>
        <xdr:cNvCxnSpPr/>
      </xdr:nvCxnSpPr>
      <xdr:spPr>
        <a:xfrm flipV="1">
          <a:off x="2908300" y="5174190"/>
          <a:ext cx="889000" cy="12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91790</xdr:rowOff>
    </xdr:from>
    <xdr:to>
      <xdr:col>5</xdr:col>
      <xdr:colOff>409575</xdr:colOff>
      <xdr:row>38</xdr:row>
      <xdr:rowOff>21940</xdr:rowOff>
    </xdr:to>
    <xdr:sp macro="" textlink="">
      <xdr:nvSpPr>
        <xdr:cNvPr id="66" name="フローチャート : 判断 65"/>
        <xdr:cNvSpPr/>
      </xdr:nvSpPr>
      <xdr:spPr>
        <a:xfrm>
          <a:off x="3746500" y="64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13068</xdr:rowOff>
    </xdr:from>
    <xdr:ext cx="534377" cy="259045"/>
    <xdr:sp macro="" textlink="">
      <xdr:nvSpPr>
        <xdr:cNvPr id="67" name="テキスト ボックス 66"/>
        <xdr:cNvSpPr txBox="1"/>
      </xdr:nvSpPr>
      <xdr:spPr>
        <a:xfrm>
          <a:off x="3530111" y="65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141725</xdr:rowOff>
    </xdr:from>
    <xdr:to>
      <xdr:col>4</xdr:col>
      <xdr:colOff>155575</xdr:colOff>
      <xdr:row>30</xdr:row>
      <xdr:rowOff>157759</xdr:rowOff>
    </xdr:to>
    <xdr:cxnSp macro="">
      <xdr:nvCxnSpPr>
        <xdr:cNvPr id="68" name="直線コネクタ 67"/>
        <xdr:cNvCxnSpPr/>
      </xdr:nvCxnSpPr>
      <xdr:spPr>
        <a:xfrm>
          <a:off x="2019300" y="5285225"/>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92525</xdr:rowOff>
    </xdr:from>
    <xdr:to>
      <xdr:col>4</xdr:col>
      <xdr:colOff>206375</xdr:colOff>
      <xdr:row>38</xdr:row>
      <xdr:rowOff>22675</xdr:rowOff>
    </xdr:to>
    <xdr:sp macro="" textlink="">
      <xdr:nvSpPr>
        <xdr:cNvPr id="69" name="フローチャート : 判断 68"/>
        <xdr:cNvSpPr/>
      </xdr:nvSpPr>
      <xdr:spPr>
        <a:xfrm>
          <a:off x="2857500" y="64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13802</xdr:rowOff>
    </xdr:from>
    <xdr:ext cx="534377" cy="259045"/>
    <xdr:sp macro="" textlink="">
      <xdr:nvSpPr>
        <xdr:cNvPr id="70" name="テキスト ボックス 69"/>
        <xdr:cNvSpPr txBox="1"/>
      </xdr:nvSpPr>
      <xdr:spPr>
        <a:xfrm>
          <a:off x="2641111" y="65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141725</xdr:rowOff>
    </xdr:from>
    <xdr:to>
      <xdr:col>2</xdr:col>
      <xdr:colOff>638175</xdr:colOff>
      <xdr:row>30</xdr:row>
      <xdr:rowOff>151244</xdr:rowOff>
    </xdr:to>
    <xdr:cxnSp macro="">
      <xdr:nvCxnSpPr>
        <xdr:cNvPr id="71" name="直線コネクタ 70"/>
        <xdr:cNvCxnSpPr/>
      </xdr:nvCxnSpPr>
      <xdr:spPr>
        <a:xfrm flipV="1">
          <a:off x="1130300" y="5285225"/>
          <a:ext cx="8890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94386</xdr:rowOff>
    </xdr:from>
    <xdr:to>
      <xdr:col>3</xdr:col>
      <xdr:colOff>3175</xdr:colOff>
      <xdr:row>38</xdr:row>
      <xdr:rowOff>24536</xdr:rowOff>
    </xdr:to>
    <xdr:sp macro="" textlink="">
      <xdr:nvSpPr>
        <xdr:cNvPr id="72" name="フローチャート : 判断 71"/>
        <xdr:cNvSpPr/>
      </xdr:nvSpPr>
      <xdr:spPr>
        <a:xfrm>
          <a:off x="1968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15663</xdr:rowOff>
    </xdr:from>
    <xdr:ext cx="534377" cy="259045"/>
    <xdr:sp macro="" textlink="">
      <xdr:nvSpPr>
        <xdr:cNvPr id="73" name="テキスト ボックス 72"/>
        <xdr:cNvSpPr txBox="1"/>
      </xdr:nvSpPr>
      <xdr:spPr>
        <a:xfrm>
          <a:off x="1752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95301</xdr:rowOff>
    </xdr:from>
    <xdr:to>
      <xdr:col>1</xdr:col>
      <xdr:colOff>485775</xdr:colOff>
      <xdr:row>38</xdr:row>
      <xdr:rowOff>25451</xdr:rowOff>
    </xdr:to>
    <xdr:sp macro="" textlink="">
      <xdr:nvSpPr>
        <xdr:cNvPr id="74" name="フローチャート : 判断 73"/>
        <xdr:cNvSpPr/>
      </xdr:nvSpPr>
      <xdr:spPr>
        <a:xfrm>
          <a:off x="1079500" y="643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16578</xdr:rowOff>
    </xdr:from>
    <xdr:ext cx="534377" cy="259045"/>
    <xdr:sp macro="" textlink="">
      <xdr:nvSpPr>
        <xdr:cNvPr id="75" name="テキスト ボックス 74"/>
        <xdr:cNvSpPr txBox="1"/>
      </xdr:nvSpPr>
      <xdr:spPr>
        <a:xfrm>
          <a:off x="863111" y="653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45548</xdr:rowOff>
    </xdr:from>
    <xdr:to>
      <xdr:col>6</xdr:col>
      <xdr:colOff>561975</xdr:colOff>
      <xdr:row>30</xdr:row>
      <xdr:rowOff>147148</xdr:rowOff>
    </xdr:to>
    <xdr:sp macro="" textlink="">
      <xdr:nvSpPr>
        <xdr:cNvPr id="81" name="円/楕円 80"/>
        <xdr:cNvSpPr/>
      </xdr:nvSpPr>
      <xdr:spPr>
        <a:xfrm>
          <a:off x="4584700" y="51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29</xdr:row>
      <xdr:rowOff>170025</xdr:rowOff>
    </xdr:from>
    <xdr:ext cx="534377" cy="259045"/>
    <xdr:sp macro="" textlink="">
      <xdr:nvSpPr>
        <xdr:cNvPr id="82" name="議会費該当値テキスト"/>
        <xdr:cNvSpPr txBox="1"/>
      </xdr:nvSpPr>
      <xdr:spPr>
        <a:xfrm>
          <a:off x="4686300" y="51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94,655</a:t>
          </a:r>
          <a:endParaRPr kumimoji="1" lang="ja-JP" altLang="en-US" sz="1000" b="1">
            <a:solidFill>
              <a:srgbClr val="FF0000"/>
            </a:solidFill>
            <a:latin typeface="ＭＳ Ｐゴシック"/>
          </a:endParaRPr>
        </a:p>
      </xdr:txBody>
    </xdr:sp>
    <xdr:clientData/>
  </xdr:oneCellAnchor>
  <xdr:twoCellAnchor>
    <xdr:from>
      <xdr:col>5</xdr:col>
      <xdr:colOff>307975</xdr:colOff>
      <xdr:row>29</xdr:row>
      <xdr:rowOff>151340</xdr:rowOff>
    </xdr:from>
    <xdr:to>
      <xdr:col>5</xdr:col>
      <xdr:colOff>409575</xdr:colOff>
      <xdr:row>30</xdr:row>
      <xdr:rowOff>81490</xdr:rowOff>
    </xdr:to>
    <xdr:sp macro="" textlink="">
      <xdr:nvSpPr>
        <xdr:cNvPr id="83" name="円/楕円 82"/>
        <xdr:cNvSpPr/>
      </xdr:nvSpPr>
      <xdr:spPr>
        <a:xfrm>
          <a:off x="3746500" y="51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28</xdr:row>
      <xdr:rowOff>98017</xdr:rowOff>
    </xdr:from>
    <xdr:ext cx="534377" cy="259045"/>
    <xdr:sp macro="" textlink="">
      <xdr:nvSpPr>
        <xdr:cNvPr id="84" name="テキスト ボックス 83"/>
        <xdr:cNvSpPr txBox="1"/>
      </xdr:nvSpPr>
      <xdr:spPr>
        <a:xfrm>
          <a:off x="3530111" y="489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98,676</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106959</xdr:rowOff>
    </xdr:from>
    <xdr:to>
      <xdr:col>4</xdr:col>
      <xdr:colOff>206375</xdr:colOff>
      <xdr:row>31</xdr:row>
      <xdr:rowOff>37109</xdr:rowOff>
    </xdr:to>
    <xdr:sp macro="" textlink="">
      <xdr:nvSpPr>
        <xdr:cNvPr id="85" name="円/楕円 84"/>
        <xdr:cNvSpPr/>
      </xdr:nvSpPr>
      <xdr:spPr>
        <a:xfrm>
          <a:off x="2857500" y="525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53636</xdr:rowOff>
    </xdr:from>
    <xdr:ext cx="534377" cy="259045"/>
    <xdr:sp macro="" textlink="">
      <xdr:nvSpPr>
        <xdr:cNvPr id="86" name="テキスト ボックス 85"/>
        <xdr:cNvSpPr txBox="1"/>
      </xdr:nvSpPr>
      <xdr:spPr>
        <a:xfrm>
          <a:off x="2641111" y="50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90,894</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90925</xdr:rowOff>
    </xdr:from>
    <xdr:to>
      <xdr:col>3</xdr:col>
      <xdr:colOff>3175</xdr:colOff>
      <xdr:row>31</xdr:row>
      <xdr:rowOff>21075</xdr:rowOff>
    </xdr:to>
    <xdr:sp macro="" textlink="">
      <xdr:nvSpPr>
        <xdr:cNvPr id="87" name="円/楕円 86"/>
        <xdr:cNvSpPr/>
      </xdr:nvSpPr>
      <xdr:spPr>
        <a:xfrm>
          <a:off x="1968500" y="52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37602</xdr:rowOff>
    </xdr:from>
    <xdr:ext cx="534377" cy="259045"/>
    <xdr:sp macro="" textlink="">
      <xdr:nvSpPr>
        <xdr:cNvPr id="88" name="テキスト ボックス 87"/>
        <xdr:cNvSpPr txBox="1"/>
      </xdr:nvSpPr>
      <xdr:spPr>
        <a:xfrm>
          <a:off x="1752111" y="500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91,876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100444</xdr:rowOff>
    </xdr:from>
    <xdr:to>
      <xdr:col>1</xdr:col>
      <xdr:colOff>485775</xdr:colOff>
      <xdr:row>31</xdr:row>
      <xdr:rowOff>30594</xdr:rowOff>
    </xdr:to>
    <xdr:sp macro="" textlink="">
      <xdr:nvSpPr>
        <xdr:cNvPr id="89" name="円/楕円 88"/>
        <xdr:cNvSpPr/>
      </xdr:nvSpPr>
      <xdr:spPr>
        <a:xfrm>
          <a:off x="1079500" y="524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29</xdr:row>
      <xdr:rowOff>47121</xdr:rowOff>
    </xdr:from>
    <xdr:ext cx="534377" cy="259045"/>
    <xdr:sp macro="" textlink="">
      <xdr:nvSpPr>
        <xdr:cNvPr id="90" name="テキスト ボックス 89"/>
        <xdr:cNvSpPr txBox="1"/>
      </xdr:nvSpPr>
      <xdr:spPr>
        <a:xfrm>
          <a:off x="863111" y="501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139712</xdr:rowOff>
    </xdr:from>
    <xdr:to>
      <xdr:col>6</xdr:col>
      <xdr:colOff>511175</xdr:colOff>
      <xdr:row>54</xdr:row>
      <xdr:rowOff>123965</xdr:rowOff>
    </xdr:to>
    <xdr:cxnSp macro="">
      <xdr:nvCxnSpPr>
        <xdr:cNvPr id="119" name="直線コネクタ 118"/>
        <xdr:cNvCxnSpPr/>
      </xdr:nvCxnSpPr>
      <xdr:spPr>
        <a:xfrm>
          <a:off x="3797300" y="9226562"/>
          <a:ext cx="838200" cy="15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92469</xdr:rowOff>
    </xdr:from>
    <xdr:to>
      <xdr:col>5</xdr:col>
      <xdr:colOff>358775</xdr:colOff>
      <xdr:row>53</xdr:row>
      <xdr:rowOff>139712</xdr:rowOff>
    </xdr:to>
    <xdr:cxnSp macro="">
      <xdr:nvCxnSpPr>
        <xdr:cNvPr id="122" name="直線コネクタ 121"/>
        <xdr:cNvCxnSpPr/>
      </xdr:nvCxnSpPr>
      <xdr:spPr>
        <a:xfrm>
          <a:off x="2908300" y="9179319"/>
          <a:ext cx="8890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170760</xdr:rowOff>
    </xdr:from>
    <xdr:to>
      <xdr:col>5</xdr:col>
      <xdr:colOff>409575</xdr:colOff>
      <xdr:row>57</xdr:row>
      <xdr:rowOff>100910</xdr:rowOff>
    </xdr:to>
    <xdr:sp macro="" textlink="">
      <xdr:nvSpPr>
        <xdr:cNvPr id="123" name="フローチャート : 判断 122"/>
        <xdr:cNvSpPr/>
      </xdr:nvSpPr>
      <xdr:spPr>
        <a:xfrm>
          <a:off x="3746500" y="977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92037</xdr:rowOff>
    </xdr:from>
    <xdr:ext cx="599010" cy="259045"/>
    <xdr:sp macro="" textlink="">
      <xdr:nvSpPr>
        <xdr:cNvPr id="124" name="テキスト ボックス 123"/>
        <xdr:cNvSpPr txBox="1"/>
      </xdr:nvSpPr>
      <xdr:spPr>
        <a:xfrm>
          <a:off x="3497794" y="98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92469</xdr:rowOff>
    </xdr:from>
    <xdr:to>
      <xdr:col>4</xdr:col>
      <xdr:colOff>155575</xdr:colOff>
      <xdr:row>55</xdr:row>
      <xdr:rowOff>2632</xdr:rowOff>
    </xdr:to>
    <xdr:cxnSp macro="">
      <xdr:nvCxnSpPr>
        <xdr:cNvPr id="125" name="直線コネクタ 124"/>
        <xdr:cNvCxnSpPr/>
      </xdr:nvCxnSpPr>
      <xdr:spPr>
        <a:xfrm flipV="1">
          <a:off x="2019300" y="9179319"/>
          <a:ext cx="889000" cy="25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29958</xdr:rowOff>
    </xdr:from>
    <xdr:to>
      <xdr:col>4</xdr:col>
      <xdr:colOff>206375</xdr:colOff>
      <xdr:row>57</xdr:row>
      <xdr:rowOff>131558</xdr:rowOff>
    </xdr:to>
    <xdr:sp macro="" textlink="">
      <xdr:nvSpPr>
        <xdr:cNvPr id="126" name="フローチャート : 判断 125"/>
        <xdr:cNvSpPr/>
      </xdr:nvSpPr>
      <xdr:spPr>
        <a:xfrm>
          <a:off x="2857500" y="98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122685</xdr:rowOff>
    </xdr:from>
    <xdr:ext cx="599010" cy="259045"/>
    <xdr:sp macro="" textlink="">
      <xdr:nvSpPr>
        <xdr:cNvPr id="127" name="テキスト ボックス 126"/>
        <xdr:cNvSpPr txBox="1"/>
      </xdr:nvSpPr>
      <xdr:spPr>
        <a:xfrm>
          <a:off x="2608794" y="989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2632</xdr:rowOff>
    </xdr:from>
    <xdr:to>
      <xdr:col>2</xdr:col>
      <xdr:colOff>638175</xdr:colOff>
      <xdr:row>55</xdr:row>
      <xdr:rowOff>140468</xdr:rowOff>
    </xdr:to>
    <xdr:cxnSp macro="">
      <xdr:nvCxnSpPr>
        <xdr:cNvPr id="128" name="直線コネクタ 127"/>
        <xdr:cNvCxnSpPr/>
      </xdr:nvCxnSpPr>
      <xdr:spPr>
        <a:xfrm flipV="1">
          <a:off x="1130300" y="9432382"/>
          <a:ext cx="889000" cy="13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19730</xdr:rowOff>
    </xdr:from>
    <xdr:to>
      <xdr:col>3</xdr:col>
      <xdr:colOff>3175</xdr:colOff>
      <xdr:row>57</xdr:row>
      <xdr:rowOff>121330</xdr:rowOff>
    </xdr:to>
    <xdr:sp macro="" textlink="">
      <xdr:nvSpPr>
        <xdr:cNvPr id="129" name="フローチャート : 判断 128"/>
        <xdr:cNvSpPr/>
      </xdr:nvSpPr>
      <xdr:spPr>
        <a:xfrm>
          <a:off x="1968500" y="97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112457</xdr:rowOff>
    </xdr:from>
    <xdr:ext cx="599010" cy="259045"/>
    <xdr:sp macro="" textlink="">
      <xdr:nvSpPr>
        <xdr:cNvPr id="130" name="テキスト ボックス 129"/>
        <xdr:cNvSpPr txBox="1"/>
      </xdr:nvSpPr>
      <xdr:spPr>
        <a:xfrm>
          <a:off x="1719794" y="98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11343</xdr:rowOff>
    </xdr:from>
    <xdr:to>
      <xdr:col>1</xdr:col>
      <xdr:colOff>485775</xdr:colOff>
      <xdr:row>57</xdr:row>
      <xdr:rowOff>112943</xdr:rowOff>
    </xdr:to>
    <xdr:sp macro="" textlink="">
      <xdr:nvSpPr>
        <xdr:cNvPr id="131" name="フローチャート : 判断 130"/>
        <xdr:cNvSpPr/>
      </xdr:nvSpPr>
      <xdr:spPr>
        <a:xfrm>
          <a:off x="1079500" y="978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104070</xdr:rowOff>
    </xdr:from>
    <xdr:ext cx="599010" cy="259045"/>
    <xdr:sp macro="" textlink="">
      <xdr:nvSpPr>
        <xdr:cNvPr id="132" name="テキスト ボックス 131"/>
        <xdr:cNvSpPr txBox="1"/>
      </xdr:nvSpPr>
      <xdr:spPr>
        <a:xfrm>
          <a:off x="830794" y="987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73165</xdr:rowOff>
    </xdr:from>
    <xdr:to>
      <xdr:col>6</xdr:col>
      <xdr:colOff>561975</xdr:colOff>
      <xdr:row>55</xdr:row>
      <xdr:rowOff>3315</xdr:rowOff>
    </xdr:to>
    <xdr:sp macro="" textlink="">
      <xdr:nvSpPr>
        <xdr:cNvPr id="138" name="円/楕円 137"/>
        <xdr:cNvSpPr/>
      </xdr:nvSpPr>
      <xdr:spPr>
        <a:xfrm>
          <a:off x="4584700" y="93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96042</xdr:rowOff>
    </xdr:from>
    <xdr:ext cx="599010" cy="259045"/>
    <xdr:sp macro="" textlink="">
      <xdr:nvSpPr>
        <xdr:cNvPr id="139" name="総務費該当値テキスト"/>
        <xdr:cNvSpPr txBox="1"/>
      </xdr:nvSpPr>
      <xdr:spPr>
        <a:xfrm>
          <a:off x="4686300" y="918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612,390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88912</xdr:rowOff>
    </xdr:from>
    <xdr:to>
      <xdr:col>5</xdr:col>
      <xdr:colOff>409575</xdr:colOff>
      <xdr:row>54</xdr:row>
      <xdr:rowOff>19062</xdr:rowOff>
    </xdr:to>
    <xdr:sp macro="" textlink="">
      <xdr:nvSpPr>
        <xdr:cNvPr id="140" name="円/楕円 139"/>
        <xdr:cNvSpPr/>
      </xdr:nvSpPr>
      <xdr:spPr>
        <a:xfrm>
          <a:off x="3746500" y="91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35589</xdr:rowOff>
    </xdr:from>
    <xdr:ext cx="599010" cy="259045"/>
    <xdr:sp macro="" textlink="">
      <xdr:nvSpPr>
        <xdr:cNvPr id="141" name="テキスト ボックス 140"/>
        <xdr:cNvSpPr txBox="1"/>
      </xdr:nvSpPr>
      <xdr:spPr>
        <a:xfrm>
          <a:off x="3497794" y="895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734,990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41669</xdr:rowOff>
    </xdr:from>
    <xdr:to>
      <xdr:col>4</xdr:col>
      <xdr:colOff>206375</xdr:colOff>
      <xdr:row>53</xdr:row>
      <xdr:rowOff>143269</xdr:rowOff>
    </xdr:to>
    <xdr:sp macro="" textlink="">
      <xdr:nvSpPr>
        <xdr:cNvPr id="142" name="円/楕円 141"/>
        <xdr:cNvSpPr/>
      </xdr:nvSpPr>
      <xdr:spPr>
        <a:xfrm>
          <a:off x="2857500" y="912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51</xdr:row>
      <xdr:rowOff>159796</xdr:rowOff>
    </xdr:from>
    <xdr:ext cx="599010" cy="259045"/>
    <xdr:sp macro="" textlink="">
      <xdr:nvSpPr>
        <xdr:cNvPr id="143" name="テキスト ボックス 142"/>
        <xdr:cNvSpPr txBox="1"/>
      </xdr:nvSpPr>
      <xdr:spPr>
        <a:xfrm>
          <a:off x="2608794" y="8903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772,190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123282</xdr:rowOff>
    </xdr:from>
    <xdr:to>
      <xdr:col>3</xdr:col>
      <xdr:colOff>3175</xdr:colOff>
      <xdr:row>55</xdr:row>
      <xdr:rowOff>53432</xdr:rowOff>
    </xdr:to>
    <xdr:sp macro="" textlink="">
      <xdr:nvSpPr>
        <xdr:cNvPr id="144" name="円/楕円 143"/>
        <xdr:cNvSpPr/>
      </xdr:nvSpPr>
      <xdr:spPr>
        <a:xfrm>
          <a:off x="1968500" y="938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69959</xdr:rowOff>
    </xdr:from>
    <xdr:ext cx="599010" cy="259045"/>
    <xdr:sp macro="" textlink="">
      <xdr:nvSpPr>
        <xdr:cNvPr id="145" name="テキスト ボックス 144"/>
        <xdr:cNvSpPr txBox="1"/>
      </xdr:nvSpPr>
      <xdr:spPr>
        <a:xfrm>
          <a:off x="1719794" y="915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572,928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89668</xdr:rowOff>
    </xdr:from>
    <xdr:to>
      <xdr:col>1</xdr:col>
      <xdr:colOff>485775</xdr:colOff>
      <xdr:row>56</xdr:row>
      <xdr:rowOff>19818</xdr:rowOff>
    </xdr:to>
    <xdr:sp macro="" textlink="">
      <xdr:nvSpPr>
        <xdr:cNvPr id="146" name="円/楕円 145"/>
        <xdr:cNvSpPr/>
      </xdr:nvSpPr>
      <xdr:spPr>
        <a:xfrm>
          <a:off x="1079500" y="95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36345</xdr:rowOff>
    </xdr:from>
    <xdr:ext cx="599010" cy="259045"/>
    <xdr:sp macro="" textlink="">
      <xdr:nvSpPr>
        <xdr:cNvPr id="147" name="テキスト ボックス 146"/>
        <xdr:cNvSpPr txBox="1"/>
      </xdr:nvSpPr>
      <xdr:spPr>
        <a:xfrm>
          <a:off x="830794" y="929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55797</xdr:rowOff>
    </xdr:from>
    <xdr:to>
      <xdr:col>6</xdr:col>
      <xdr:colOff>511175</xdr:colOff>
      <xdr:row>74</xdr:row>
      <xdr:rowOff>91722</xdr:rowOff>
    </xdr:to>
    <xdr:cxnSp macro="">
      <xdr:nvCxnSpPr>
        <xdr:cNvPr id="178" name="直線コネクタ 177"/>
        <xdr:cNvCxnSpPr/>
      </xdr:nvCxnSpPr>
      <xdr:spPr>
        <a:xfrm flipV="1">
          <a:off x="3797300" y="12057297"/>
          <a:ext cx="838200" cy="72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91722</xdr:rowOff>
    </xdr:from>
    <xdr:to>
      <xdr:col>5</xdr:col>
      <xdr:colOff>358775</xdr:colOff>
      <xdr:row>76</xdr:row>
      <xdr:rowOff>65309</xdr:rowOff>
    </xdr:to>
    <xdr:cxnSp macro="">
      <xdr:nvCxnSpPr>
        <xdr:cNvPr id="181" name="直線コネクタ 180"/>
        <xdr:cNvCxnSpPr/>
      </xdr:nvCxnSpPr>
      <xdr:spPr>
        <a:xfrm flipV="1">
          <a:off x="2908300" y="12779022"/>
          <a:ext cx="889000" cy="31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52285</xdr:rowOff>
    </xdr:from>
    <xdr:to>
      <xdr:col>5</xdr:col>
      <xdr:colOff>409575</xdr:colOff>
      <xdr:row>77</xdr:row>
      <xdr:rowOff>153885</xdr:rowOff>
    </xdr:to>
    <xdr:sp macro="" textlink="">
      <xdr:nvSpPr>
        <xdr:cNvPr id="182" name="フローチャート : 判断 181"/>
        <xdr:cNvSpPr/>
      </xdr:nvSpPr>
      <xdr:spPr>
        <a:xfrm>
          <a:off x="3746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145012</xdr:rowOff>
    </xdr:from>
    <xdr:ext cx="599010" cy="259045"/>
    <xdr:sp macro="" textlink="">
      <xdr:nvSpPr>
        <xdr:cNvPr id="183" name="テキスト ボックス 182"/>
        <xdr:cNvSpPr txBox="1"/>
      </xdr:nvSpPr>
      <xdr:spPr>
        <a:xfrm>
          <a:off x="3497794"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65309</xdr:rowOff>
    </xdr:from>
    <xdr:to>
      <xdr:col>4</xdr:col>
      <xdr:colOff>155575</xdr:colOff>
      <xdr:row>76</xdr:row>
      <xdr:rowOff>98020</xdr:rowOff>
    </xdr:to>
    <xdr:cxnSp macro="">
      <xdr:nvCxnSpPr>
        <xdr:cNvPr id="184" name="直線コネクタ 183"/>
        <xdr:cNvCxnSpPr/>
      </xdr:nvCxnSpPr>
      <xdr:spPr>
        <a:xfrm flipV="1">
          <a:off x="2019300" y="13095509"/>
          <a:ext cx="889000" cy="3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54808</xdr:rowOff>
    </xdr:from>
    <xdr:to>
      <xdr:col>4</xdr:col>
      <xdr:colOff>206375</xdr:colOff>
      <xdr:row>77</xdr:row>
      <xdr:rowOff>156408</xdr:rowOff>
    </xdr:to>
    <xdr:sp macro="" textlink="">
      <xdr:nvSpPr>
        <xdr:cNvPr id="185" name="フローチャート : 判断 184"/>
        <xdr:cNvSpPr/>
      </xdr:nvSpPr>
      <xdr:spPr>
        <a:xfrm>
          <a:off x="2857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147535</xdr:rowOff>
    </xdr:from>
    <xdr:ext cx="599010" cy="259045"/>
    <xdr:sp macro="" textlink="">
      <xdr:nvSpPr>
        <xdr:cNvPr id="186" name="テキスト ボックス 185"/>
        <xdr:cNvSpPr txBox="1"/>
      </xdr:nvSpPr>
      <xdr:spPr>
        <a:xfrm>
          <a:off x="2608794"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98020</xdr:rowOff>
    </xdr:from>
    <xdr:to>
      <xdr:col>2</xdr:col>
      <xdr:colOff>638175</xdr:colOff>
      <xdr:row>76</xdr:row>
      <xdr:rowOff>140953</xdr:rowOff>
    </xdr:to>
    <xdr:cxnSp macro="">
      <xdr:nvCxnSpPr>
        <xdr:cNvPr id="187" name="直線コネクタ 186"/>
        <xdr:cNvCxnSpPr/>
      </xdr:nvCxnSpPr>
      <xdr:spPr>
        <a:xfrm flipV="1">
          <a:off x="1130300" y="13128220"/>
          <a:ext cx="889000" cy="4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78236</xdr:rowOff>
    </xdr:from>
    <xdr:to>
      <xdr:col>3</xdr:col>
      <xdr:colOff>3175</xdr:colOff>
      <xdr:row>78</xdr:row>
      <xdr:rowOff>8386</xdr:rowOff>
    </xdr:to>
    <xdr:sp macro="" textlink="">
      <xdr:nvSpPr>
        <xdr:cNvPr id="188" name="フローチャート : 判断 187"/>
        <xdr:cNvSpPr/>
      </xdr:nvSpPr>
      <xdr:spPr>
        <a:xfrm>
          <a:off x="1968500" y="132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170963</xdr:rowOff>
    </xdr:from>
    <xdr:ext cx="599010" cy="259045"/>
    <xdr:sp macro="" textlink="">
      <xdr:nvSpPr>
        <xdr:cNvPr id="189" name="テキスト ボックス 188"/>
        <xdr:cNvSpPr txBox="1"/>
      </xdr:nvSpPr>
      <xdr:spPr>
        <a:xfrm>
          <a:off x="1719794" y="133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64317</xdr:rowOff>
    </xdr:from>
    <xdr:to>
      <xdr:col>1</xdr:col>
      <xdr:colOff>485775</xdr:colOff>
      <xdr:row>77</xdr:row>
      <xdr:rowOff>165917</xdr:rowOff>
    </xdr:to>
    <xdr:sp macro="" textlink="">
      <xdr:nvSpPr>
        <xdr:cNvPr id="190" name="フローチャート : 判断 189"/>
        <xdr:cNvSpPr/>
      </xdr:nvSpPr>
      <xdr:spPr>
        <a:xfrm>
          <a:off x="1079500" y="1326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157044</xdr:rowOff>
    </xdr:from>
    <xdr:ext cx="599010" cy="259045"/>
    <xdr:sp macro="" textlink="">
      <xdr:nvSpPr>
        <xdr:cNvPr id="191" name="テキスト ボックス 190"/>
        <xdr:cNvSpPr txBox="1"/>
      </xdr:nvSpPr>
      <xdr:spPr>
        <a:xfrm>
          <a:off x="830794" y="1335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4997</xdr:rowOff>
    </xdr:from>
    <xdr:to>
      <xdr:col>6</xdr:col>
      <xdr:colOff>561975</xdr:colOff>
      <xdr:row>70</xdr:row>
      <xdr:rowOff>106597</xdr:rowOff>
    </xdr:to>
    <xdr:sp macro="" textlink="">
      <xdr:nvSpPr>
        <xdr:cNvPr id="197" name="円/楕円 196"/>
        <xdr:cNvSpPr/>
      </xdr:nvSpPr>
      <xdr:spPr>
        <a:xfrm>
          <a:off x="4584700" y="1200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69</xdr:row>
      <xdr:rowOff>129474</xdr:rowOff>
    </xdr:from>
    <xdr:ext cx="599010" cy="259045"/>
    <xdr:sp macro="" textlink="">
      <xdr:nvSpPr>
        <xdr:cNvPr id="198" name="民生費該当値テキスト"/>
        <xdr:cNvSpPr txBox="1"/>
      </xdr:nvSpPr>
      <xdr:spPr>
        <a:xfrm>
          <a:off x="4686300" y="1195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971,384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40922</xdr:rowOff>
    </xdr:from>
    <xdr:to>
      <xdr:col>5</xdr:col>
      <xdr:colOff>409575</xdr:colOff>
      <xdr:row>74</xdr:row>
      <xdr:rowOff>142522</xdr:rowOff>
    </xdr:to>
    <xdr:sp macro="" textlink="">
      <xdr:nvSpPr>
        <xdr:cNvPr id="199" name="円/楕円 198"/>
        <xdr:cNvSpPr/>
      </xdr:nvSpPr>
      <xdr:spPr>
        <a:xfrm>
          <a:off x="3746500" y="127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159049</xdr:rowOff>
    </xdr:from>
    <xdr:ext cx="599010" cy="259045"/>
    <xdr:sp macro="" textlink="">
      <xdr:nvSpPr>
        <xdr:cNvPr id="200" name="テキスト ボックス 199"/>
        <xdr:cNvSpPr txBox="1"/>
      </xdr:nvSpPr>
      <xdr:spPr>
        <a:xfrm>
          <a:off x="3497794" y="1250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529,383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14509</xdr:rowOff>
    </xdr:from>
    <xdr:to>
      <xdr:col>4</xdr:col>
      <xdr:colOff>206375</xdr:colOff>
      <xdr:row>76</xdr:row>
      <xdr:rowOff>116109</xdr:rowOff>
    </xdr:to>
    <xdr:sp macro="" textlink="">
      <xdr:nvSpPr>
        <xdr:cNvPr id="201" name="円/楕円 200"/>
        <xdr:cNvSpPr/>
      </xdr:nvSpPr>
      <xdr:spPr>
        <a:xfrm>
          <a:off x="2857500" y="130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132635</xdr:rowOff>
    </xdr:from>
    <xdr:ext cx="599010" cy="259045"/>
    <xdr:sp macro="" textlink="">
      <xdr:nvSpPr>
        <xdr:cNvPr id="202" name="テキスト ボックス 201"/>
        <xdr:cNvSpPr txBox="1"/>
      </xdr:nvSpPr>
      <xdr:spPr>
        <a:xfrm>
          <a:off x="2608794" y="12819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335,559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47220</xdr:rowOff>
    </xdr:from>
    <xdr:to>
      <xdr:col>3</xdr:col>
      <xdr:colOff>3175</xdr:colOff>
      <xdr:row>76</xdr:row>
      <xdr:rowOff>148820</xdr:rowOff>
    </xdr:to>
    <xdr:sp macro="" textlink="">
      <xdr:nvSpPr>
        <xdr:cNvPr id="203" name="円/楕円 202"/>
        <xdr:cNvSpPr/>
      </xdr:nvSpPr>
      <xdr:spPr>
        <a:xfrm>
          <a:off x="1968500" y="1307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165347</xdr:rowOff>
    </xdr:from>
    <xdr:ext cx="599010" cy="259045"/>
    <xdr:sp macro="" textlink="">
      <xdr:nvSpPr>
        <xdr:cNvPr id="204" name="テキスト ボックス 203"/>
        <xdr:cNvSpPr txBox="1"/>
      </xdr:nvSpPr>
      <xdr:spPr>
        <a:xfrm>
          <a:off x="1719794" y="1285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315,526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90153</xdr:rowOff>
    </xdr:from>
    <xdr:to>
      <xdr:col>1</xdr:col>
      <xdr:colOff>485775</xdr:colOff>
      <xdr:row>77</xdr:row>
      <xdr:rowOff>20303</xdr:rowOff>
    </xdr:to>
    <xdr:sp macro="" textlink="">
      <xdr:nvSpPr>
        <xdr:cNvPr id="205" name="円/楕円 204"/>
        <xdr:cNvSpPr/>
      </xdr:nvSpPr>
      <xdr:spPr>
        <a:xfrm>
          <a:off x="1079500" y="131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36830</xdr:rowOff>
    </xdr:from>
    <xdr:ext cx="599010" cy="259045"/>
    <xdr:sp macro="" textlink="">
      <xdr:nvSpPr>
        <xdr:cNvPr id="206" name="テキスト ボックス 205"/>
        <xdr:cNvSpPr txBox="1"/>
      </xdr:nvSpPr>
      <xdr:spPr>
        <a:xfrm>
          <a:off x="830794" y="1289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162913</xdr:rowOff>
    </xdr:from>
    <xdr:to>
      <xdr:col>6</xdr:col>
      <xdr:colOff>511175</xdr:colOff>
      <xdr:row>96</xdr:row>
      <xdr:rowOff>86905</xdr:rowOff>
    </xdr:to>
    <xdr:cxnSp macro="">
      <xdr:nvCxnSpPr>
        <xdr:cNvPr id="235" name="直線コネクタ 234"/>
        <xdr:cNvCxnSpPr/>
      </xdr:nvCxnSpPr>
      <xdr:spPr>
        <a:xfrm>
          <a:off x="3797300" y="16450663"/>
          <a:ext cx="838200" cy="9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132629</xdr:rowOff>
    </xdr:from>
    <xdr:to>
      <xdr:col>5</xdr:col>
      <xdr:colOff>358775</xdr:colOff>
      <xdr:row>95</xdr:row>
      <xdr:rowOff>162913</xdr:rowOff>
    </xdr:to>
    <xdr:cxnSp macro="">
      <xdr:nvCxnSpPr>
        <xdr:cNvPr id="238" name="直線コネクタ 237"/>
        <xdr:cNvCxnSpPr/>
      </xdr:nvCxnSpPr>
      <xdr:spPr>
        <a:xfrm>
          <a:off x="2908300" y="16248929"/>
          <a:ext cx="889000" cy="20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39" name="フローチャート : 判断 238"/>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62732</xdr:rowOff>
    </xdr:from>
    <xdr:ext cx="599010" cy="259045"/>
    <xdr:sp macro="" textlink="">
      <xdr:nvSpPr>
        <xdr:cNvPr id="240" name="テキスト ボックス 239"/>
        <xdr:cNvSpPr txBox="1"/>
      </xdr:nvSpPr>
      <xdr:spPr>
        <a:xfrm>
          <a:off x="3497794" y="168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56149</xdr:rowOff>
    </xdr:from>
    <xdr:to>
      <xdr:col>4</xdr:col>
      <xdr:colOff>155575</xdr:colOff>
      <xdr:row>94</xdr:row>
      <xdr:rowOff>132629</xdr:rowOff>
    </xdr:to>
    <xdr:cxnSp macro="">
      <xdr:nvCxnSpPr>
        <xdr:cNvPr id="241" name="直線コネクタ 240"/>
        <xdr:cNvCxnSpPr/>
      </xdr:nvCxnSpPr>
      <xdr:spPr>
        <a:xfrm>
          <a:off x="2019300" y="16172449"/>
          <a:ext cx="889000" cy="7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133883</xdr:rowOff>
    </xdr:from>
    <xdr:to>
      <xdr:col>4</xdr:col>
      <xdr:colOff>206375</xdr:colOff>
      <xdr:row>98</xdr:row>
      <xdr:rowOff>64033</xdr:rowOff>
    </xdr:to>
    <xdr:sp macro="" textlink="">
      <xdr:nvSpPr>
        <xdr:cNvPr id="242" name="フローチャート : 判断 241"/>
        <xdr:cNvSpPr/>
      </xdr:nvSpPr>
      <xdr:spPr>
        <a:xfrm>
          <a:off x="2857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55160</xdr:rowOff>
    </xdr:from>
    <xdr:ext cx="599010" cy="259045"/>
    <xdr:sp macro="" textlink="">
      <xdr:nvSpPr>
        <xdr:cNvPr id="243" name="テキスト ボックス 242"/>
        <xdr:cNvSpPr txBox="1"/>
      </xdr:nvSpPr>
      <xdr:spPr>
        <a:xfrm>
          <a:off x="2608794" y="1685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56149</xdr:rowOff>
    </xdr:from>
    <xdr:to>
      <xdr:col>2</xdr:col>
      <xdr:colOff>638175</xdr:colOff>
      <xdr:row>96</xdr:row>
      <xdr:rowOff>159043</xdr:rowOff>
    </xdr:to>
    <xdr:cxnSp macro="">
      <xdr:nvCxnSpPr>
        <xdr:cNvPr id="244" name="直線コネクタ 243"/>
        <xdr:cNvCxnSpPr/>
      </xdr:nvCxnSpPr>
      <xdr:spPr>
        <a:xfrm flipV="1">
          <a:off x="1130300" y="16172449"/>
          <a:ext cx="889000" cy="44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143311</xdr:rowOff>
    </xdr:from>
    <xdr:to>
      <xdr:col>3</xdr:col>
      <xdr:colOff>3175</xdr:colOff>
      <xdr:row>98</xdr:row>
      <xdr:rowOff>73461</xdr:rowOff>
    </xdr:to>
    <xdr:sp macro="" textlink="">
      <xdr:nvSpPr>
        <xdr:cNvPr id="245" name="フローチャート : 判断 244"/>
        <xdr:cNvSpPr/>
      </xdr:nvSpPr>
      <xdr:spPr>
        <a:xfrm>
          <a:off x="1968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64588</xdr:rowOff>
    </xdr:from>
    <xdr:ext cx="599010" cy="259045"/>
    <xdr:sp macro="" textlink="">
      <xdr:nvSpPr>
        <xdr:cNvPr id="246" name="テキスト ボックス 245"/>
        <xdr:cNvSpPr txBox="1"/>
      </xdr:nvSpPr>
      <xdr:spPr>
        <a:xfrm>
          <a:off x="1719794" y="168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158226</xdr:rowOff>
    </xdr:from>
    <xdr:to>
      <xdr:col>1</xdr:col>
      <xdr:colOff>485775</xdr:colOff>
      <xdr:row>98</xdr:row>
      <xdr:rowOff>88376</xdr:rowOff>
    </xdr:to>
    <xdr:sp macro="" textlink="">
      <xdr:nvSpPr>
        <xdr:cNvPr id="247" name="フローチャート : 判断 246"/>
        <xdr:cNvSpPr/>
      </xdr:nvSpPr>
      <xdr:spPr>
        <a:xfrm>
          <a:off x="1079500" y="1678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79503</xdr:rowOff>
    </xdr:from>
    <xdr:ext cx="534377" cy="259045"/>
    <xdr:sp macro="" textlink="">
      <xdr:nvSpPr>
        <xdr:cNvPr id="248" name="テキスト ボックス 247"/>
        <xdr:cNvSpPr txBox="1"/>
      </xdr:nvSpPr>
      <xdr:spPr>
        <a:xfrm>
          <a:off x="863111" y="168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36105</xdr:rowOff>
    </xdr:from>
    <xdr:to>
      <xdr:col>6</xdr:col>
      <xdr:colOff>561975</xdr:colOff>
      <xdr:row>96</xdr:row>
      <xdr:rowOff>137705</xdr:rowOff>
    </xdr:to>
    <xdr:sp macro="" textlink="">
      <xdr:nvSpPr>
        <xdr:cNvPr id="254" name="円/楕円 253"/>
        <xdr:cNvSpPr/>
      </xdr:nvSpPr>
      <xdr:spPr>
        <a:xfrm>
          <a:off x="4584700" y="164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58982</xdr:rowOff>
    </xdr:from>
    <xdr:ext cx="599010" cy="259045"/>
    <xdr:sp macro="" textlink="">
      <xdr:nvSpPr>
        <xdr:cNvPr id="255" name="衛生費該当値テキスト"/>
        <xdr:cNvSpPr txBox="1"/>
      </xdr:nvSpPr>
      <xdr:spPr>
        <a:xfrm>
          <a:off x="4686300" y="163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247,714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112113</xdr:rowOff>
    </xdr:from>
    <xdr:to>
      <xdr:col>5</xdr:col>
      <xdr:colOff>409575</xdr:colOff>
      <xdr:row>96</xdr:row>
      <xdr:rowOff>42263</xdr:rowOff>
    </xdr:to>
    <xdr:sp macro="" textlink="">
      <xdr:nvSpPr>
        <xdr:cNvPr id="256" name="円/楕円 255"/>
        <xdr:cNvSpPr/>
      </xdr:nvSpPr>
      <xdr:spPr>
        <a:xfrm>
          <a:off x="3746500" y="163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58790</xdr:rowOff>
    </xdr:from>
    <xdr:ext cx="599010" cy="259045"/>
    <xdr:sp macro="" textlink="">
      <xdr:nvSpPr>
        <xdr:cNvPr id="257" name="テキスト ボックス 256"/>
        <xdr:cNvSpPr txBox="1"/>
      </xdr:nvSpPr>
      <xdr:spPr>
        <a:xfrm>
          <a:off x="3497794" y="1617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297,815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81829</xdr:rowOff>
    </xdr:from>
    <xdr:to>
      <xdr:col>4</xdr:col>
      <xdr:colOff>206375</xdr:colOff>
      <xdr:row>95</xdr:row>
      <xdr:rowOff>11979</xdr:rowOff>
    </xdr:to>
    <xdr:sp macro="" textlink="">
      <xdr:nvSpPr>
        <xdr:cNvPr id="258" name="円/楕円 257"/>
        <xdr:cNvSpPr/>
      </xdr:nvSpPr>
      <xdr:spPr>
        <a:xfrm>
          <a:off x="2857500" y="161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28506</xdr:rowOff>
    </xdr:from>
    <xdr:ext cx="599010" cy="259045"/>
    <xdr:sp macro="" textlink="">
      <xdr:nvSpPr>
        <xdr:cNvPr id="259" name="テキスト ボックス 258"/>
        <xdr:cNvSpPr txBox="1"/>
      </xdr:nvSpPr>
      <xdr:spPr>
        <a:xfrm>
          <a:off x="2608794" y="1597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403,712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5349</xdr:rowOff>
    </xdr:from>
    <xdr:to>
      <xdr:col>3</xdr:col>
      <xdr:colOff>3175</xdr:colOff>
      <xdr:row>94</xdr:row>
      <xdr:rowOff>106949</xdr:rowOff>
    </xdr:to>
    <xdr:sp macro="" textlink="">
      <xdr:nvSpPr>
        <xdr:cNvPr id="260" name="円/楕円 259"/>
        <xdr:cNvSpPr/>
      </xdr:nvSpPr>
      <xdr:spPr>
        <a:xfrm>
          <a:off x="1968500" y="161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92</xdr:row>
      <xdr:rowOff>123476</xdr:rowOff>
    </xdr:from>
    <xdr:ext cx="599010" cy="259045"/>
    <xdr:sp macro="" textlink="">
      <xdr:nvSpPr>
        <xdr:cNvPr id="261" name="テキスト ボックス 260"/>
        <xdr:cNvSpPr txBox="1"/>
      </xdr:nvSpPr>
      <xdr:spPr>
        <a:xfrm>
          <a:off x="1719794" y="1589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443,859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108243</xdr:rowOff>
    </xdr:from>
    <xdr:to>
      <xdr:col>1</xdr:col>
      <xdr:colOff>485775</xdr:colOff>
      <xdr:row>97</xdr:row>
      <xdr:rowOff>38393</xdr:rowOff>
    </xdr:to>
    <xdr:sp macro="" textlink="">
      <xdr:nvSpPr>
        <xdr:cNvPr id="262" name="円/楕円 261"/>
        <xdr:cNvSpPr/>
      </xdr:nvSpPr>
      <xdr:spPr>
        <a:xfrm>
          <a:off x="1079500" y="165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54920</xdr:rowOff>
    </xdr:from>
    <xdr:ext cx="599010" cy="259045"/>
    <xdr:sp macro="" textlink="">
      <xdr:nvSpPr>
        <xdr:cNvPr id="263" name="テキスト ボックス 262"/>
        <xdr:cNvSpPr txBox="1"/>
      </xdr:nvSpPr>
      <xdr:spPr>
        <a:xfrm>
          <a:off x="830794" y="1634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39878</xdr:rowOff>
    </xdr:from>
    <xdr:to>
      <xdr:col>14</xdr:col>
      <xdr:colOff>79375</xdr:colOff>
      <xdr:row>38</xdr:row>
      <xdr:rowOff>141478</xdr:rowOff>
    </xdr:to>
    <xdr:sp macro="" textlink="">
      <xdr:nvSpPr>
        <xdr:cNvPr id="296" name="フローチャート : 判断 295"/>
        <xdr:cNvSpPr/>
      </xdr:nvSpPr>
      <xdr:spPr>
        <a:xfrm>
          <a:off x="9588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158005</xdr:rowOff>
    </xdr:from>
    <xdr:ext cx="378565" cy="259045"/>
    <xdr:sp macro="" textlink="">
      <xdr:nvSpPr>
        <xdr:cNvPr id="297" name="テキスト ボックス 296"/>
        <xdr:cNvSpPr txBox="1"/>
      </xdr:nvSpPr>
      <xdr:spPr>
        <a:xfrm>
          <a:off x="9450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152019</xdr:rowOff>
    </xdr:from>
    <xdr:to>
      <xdr:col>12</xdr:col>
      <xdr:colOff>561975</xdr:colOff>
      <xdr:row>37</xdr:row>
      <xdr:rowOff>82169</xdr:rowOff>
    </xdr:to>
    <xdr:sp macro="" textlink="">
      <xdr:nvSpPr>
        <xdr:cNvPr id="299" name="フローチャート : 判断 298"/>
        <xdr:cNvSpPr/>
      </xdr:nvSpPr>
      <xdr:spPr>
        <a:xfrm>
          <a:off x="8699500" y="63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98696</xdr:rowOff>
    </xdr:from>
    <xdr:ext cx="469744" cy="259045"/>
    <xdr:sp macro="" textlink="">
      <xdr:nvSpPr>
        <xdr:cNvPr id="300" name="テキスト ボックス 299"/>
        <xdr:cNvSpPr txBox="1"/>
      </xdr:nvSpPr>
      <xdr:spPr>
        <a:xfrm>
          <a:off x="8515427" y="609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128778</xdr:rowOff>
    </xdr:from>
    <xdr:to>
      <xdr:col>11</xdr:col>
      <xdr:colOff>358775</xdr:colOff>
      <xdr:row>36</xdr:row>
      <xdr:rowOff>58928</xdr:rowOff>
    </xdr:to>
    <xdr:sp macro="" textlink="">
      <xdr:nvSpPr>
        <xdr:cNvPr id="302" name="フローチャート : 判断 301"/>
        <xdr:cNvSpPr/>
      </xdr:nvSpPr>
      <xdr:spPr>
        <a:xfrm>
          <a:off x="78105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75455</xdr:rowOff>
    </xdr:from>
    <xdr:ext cx="469744" cy="259045"/>
    <xdr:sp macro="" textlink="">
      <xdr:nvSpPr>
        <xdr:cNvPr id="303" name="テキスト ボックス 302"/>
        <xdr:cNvSpPr txBox="1"/>
      </xdr:nvSpPr>
      <xdr:spPr>
        <a:xfrm>
          <a:off x="7626427" y="59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128143</xdr:rowOff>
    </xdr:from>
    <xdr:to>
      <xdr:col>10</xdr:col>
      <xdr:colOff>155575</xdr:colOff>
      <xdr:row>36</xdr:row>
      <xdr:rowOff>58293</xdr:rowOff>
    </xdr:to>
    <xdr:sp macro="" textlink="">
      <xdr:nvSpPr>
        <xdr:cNvPr id="304" name="フローチャート : 判断 303"/>
        <xdr:cNvSpPr/>
      </xdr:nvSpPr>
      <xdr:spPr>
        <a:xfrm>
          <a:off x="6921500" y="612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74820</xdr:rowOff>
    </xdr:from>
    <xdr:ext cx="469744" cy="259045"/>
    <xdr:sp macro="" textlink="">
      <xdr:nvSpPr>
        <xdr:cNvPr id="305" name="テキスト ボックス 304"/>
        <xdr:cNvSpPr txBox="1"/>
      </xdr:nvSpPr>
      <xdr:spPr>
        <a:xfrm>
          <a:off x="6737427" y="590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95308</xdr:rowOff>
    </xdr:from>
    <xdr:to>
      <xdr:col>15</xdr:col>
      <xdr:colOff>180975</xdr:colOff>
      <xdr:row>57</xdr:row>
      <xdr:rowOff>2039</xdr:rowOff>
    </xdr:to>
    <xdr:cxnSp macro="">
      <xdr:nvCxnSpPr>
        <xdr:cNvPr id="349" name="直線コネクタ 348"/>
        <xdr:cNvCxnSpPr/>
      </xdr:nvCxnSpPr>
      <xdr:spPr>
        <a:xfrm>
          <a:off x="9639300" y="9696508"/>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4373</xdr:rowOff>
    </xdr:from>
    <xdr:to>
      <xdr:col>14</xdr:col>
      <xdr:colOff>28575</xdr:colOff>
      <xdr:row>56</xdr:row>
      <xdr:rowOff>95308</xdr:rowOff>
    </xdr:to>
    <xdr:cxnSp macro="">
      <xdr:nvCxnSpPr>
        <xdr:cNvPr id="352" name="直線コネクタ 351"/>
        <xdr:cNvCxnSpPr/>
      </xdr:nvCxnSpPr>
      <xdr:spPr>
        <a:xfrm>
          <a:off x="8750300" y="9605573"/>
          <a:ext cx="889000" cy="9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138142</xdr:rowOff>
    </xdr:from>
    <xdr:to>
      <xdr:col>14</xdr:col>
      <xdr:colOff>79375</xdr:colOff>
      <xdr:row>58</xdr:row>
      <xdr:rowOff>68292</xdr:rowOff>
    </xdr:to>
    <xdr:sp macro="" textlink="">
      <xdr:nvSpPr>
        <xdr:cNvPr id="353" name="フローチャート : 判断 352"/>
        <xdr:cNvSpPr/>
      </xdr:nvSpPr>
      <xdr:spPr>
        <a:xfrm>
          <a:off x="9588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59419</xdr:rowOff>
    </xdr:from>
    <xdr:ext cx="599010" cy="259045"/>
    <xdr:sp macro="" textlink="">
      <xdr:nvSpPr>
        <xdr:cNvPr id="354" name="テキスト ボックス 353"/>
        <xdr:cNvSpPr txBox="1"/>
      </xdr:nvSpPr>
      <xdr:spPr>
        <a:xfrm>
          <a:off x="9339794"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73147</xdr:rowOff>
    </xdr:from>
    <xdr:to>
      <xdr:col>12</xdr:col>
      <xdr:colOff>511175</xdr:colOff>
      <xdr:row>56</xdr:row>
      <xdr:rowOff>4373</xdr:rowOff>
    </xdr:to>
    <xdr:cxnSp macro="">
      <xdr:nvCxnSpPr>
        <xdr:cNvPr id="355" name="直線コネクタ 354"/>
        <xdr:cNvCxnSpPr/>
      </xdr:nvCxnSpPr>
      <xdr:spPr>
        <a:xfrm>
          <a:off x="7861300" y="9502897"/>
          <a:ext cx="889000" cy="10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119690</xdr:rowOff>
    </xdr:from>
    <xdr:to>
      <xdr:col>12</xdr:col>
      <xdr:colOff>561975</xdr:colOff>
      <xdr:row>58</xdr:row>
      <xdr:rowOff>49840</xdr:rowOff>
    </xdr:to>
    <xdr:sp macro="" textlink="">
      <xdr:nvSpPr>
        <xdr:cNvPr id="356" name="フローチャート : 判断 355"/>
        <xdr:cNvSpPr/>
      </xdr:nvSpPr>
      <xdr:spPr>
        <a:xfrm>
          <a:off x="8699500" y="989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40967</xdr:rowOff>
    </xdr:from>
    <xdr:ext cx="599010" cy="259045"/>
    <xdr:sp macro="" textlink="">
      <xdr:nvSpPr>
        <xdr:cNvPr id="357" name="テキスト ボックス 356"/>
        <xdr:cNvSpPr txBox="1"/>
      </xdr:nvSpPr>
      <xdr:spPr>
        <a:xfrm>
          <a:off x="8450794" y="998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116417</xdr:rowOff>
    </xdr:from>
    <xdr:to>
      <xdr:col>11</xdr:col>
      <xdr:colOff>307975</xdr:colOff>
      <xdr:row>55</xdr:row>
      <xdr:rowOff>73147</xdr:rowOff>
    </xdr:to>
    <xdr:cxnSp macro="">
      <xdr:nvCxnSpPr>
        <xdr:cNvPr id="358" name="直線コネクタ 357"/>
        <xdr:cNvCxnSpPr/>
      </xdr:nvCxnSpPr>
      <xdr:spPr>
        <a:xfrm>
          <a:off x="6972300" y="9031817"/>
          <a:ext cx="889000" cy="47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113178</xdr:rowOff>
    </xdr:from>
    <xdr:to>
      <xdr:col>11</xdr:col>
      <xdr:colOff>358775</xdr:colOff>
      <xdr:row>58</xdr:row>
      <xdr:rowOff>43328</xdr:rowOff>
    </xdr:to>
    <xdr:sp macro="" textlink="">
      <xdr:nvSpPr>
        <xdr:cNvPr id="359" name="フローチャート : 判断 358"/>
        <xdr:cNvSpPr/>
      </xdr:nvSpPr>
      <xdr:spPr>
        <a:xfrm>
          <a:off x="7810500" y="98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34455</xdr:rowOff>
    </xdr:from>
    <xdr:ext cx="599010" cy="259045"/>
    <xdr:sp macro="" textlink="">
      <xdr:nvSpPr>
        <xdr:cNvPr id="360" name="テキスト ボックス 359"/>
        <xdr:cNvSpPr txBox="1"/>
      </xdr:nvSpPr>
      <xdr:spPr>
        <a:xfrm>
          <a:off x="7561794" y="997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153136</xdr:rowOff>
    </xdr:from>
    <xdr:to>
      <xdr:col>10</xdr:col>
      <xdr:colOff>155575</xdr:colOff>
      <xdr:row>58</xdr:row>
      <xdr:rowOff>83286</xdr:rowOff>
    </xdr:to>
    <xdr:sp macro="" textlink="">
      <xdr:nvSpPr>
        <xdr:cNvPr id="361" name="フローチャート : 判断 360"/>
        <xdr:cNvSpPr/>
      </xdr:nvSpPr>
      <xdr:spPr>
        <a:xfrm>
          <a:off x="6921500" y="992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74413</xdr:rowOff>
    </xdr:from>
    <xdr:ext cx="599010" cy="259045"/>
    <xdr:sp macro="" textlink="">
      <xdr:nvSpPr>
        <xdr:cNvPr id="362" name="テキスト ボックス 361"/>
        <xdr:cNvSpPr txBox="1"/>
      </xdr:nvSpPr>
      <xdr:spPr>
        <a:xfrm>
          <a:off x="6672794" y="1001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122689</xdr:rowOff>
    </xdr:from>
    <xdr:to>
      <xdr:col>15</xdr:col>
      <xdr:colOff>231775</xdr:colOff>
      <xdr:row>57</xdr:row>
      <xdr:rowOff>52839</xdr:rowOff>
    </xdr:to>
    <xdr:sp macro="" textlink="">
      <xdr:nvSpPr>
        <xdr:cNvPr id="368" name="円/楕円 367"/>
        <xdr:cNvSpPr/>
      </xdr:nvSpPr>
      <xdr:spPr>
        <a:xfrm>
          <a:off x="10426700" y="97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145566</xdr:rowOff>
    </xdr:from>
    <xdr:ext cx="599010" cy="259045"/>
    <xdr:sp macro="" textlink="">
      <xdr:nvSpPr>
        <xdr:cNvPr id="369" name="農林水産業費該当値テキスト"/>
        <xdr:cNvSpPr txBox="1"/>
      </xdr:nvSpPr>
      <xdr:spPr>
        <a:xfrm>
          <a:off x="10528300" y="957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303,395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44508</xdr:rowOff>
    </xdr:from>
    <xdr:to>
      <xdr:col>14</xdr:col>
      <xdr:colOff>79375</xdr:colOff>
      <xdr:row>56</xdr:row>
      <xdr:rowOff>146108</xdr:rowOff>
    </xdr:to>
    <xdr:sp macro="" textlink="">
      <xdr:nvSpPr>
        <xdr:cNvPr id="370" name="円/楕円 369"/>
        <xdr:cNvSpPr/>
      </xdr:nvSpPr>
      <xdr:spPr>
        <a:xfrm>
          <a:off x="9588500" y="96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162635</xdr:rowOff>
    </xdr:from>
    <xdr:ext cx="599010" cy="259045"/>
    <xdr:sp macro="" textlink="">
      <xdr:nvSpPr>
        <xdr:cNvPr id="371" name="テキスト ボックス 370"/>
        <xdr:cNvSpPr txBox="1"/>
      </xdr:nvSpPr>
      <xdr:spPr>
        <a:xfrm>
          <a:off x="9339794" y="942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364,954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125023</xdr:rowOff>
    </xdr:from>
    <xdr:to>
      <xdr:col>12</xdr:col>
      <xdr:colOff>561975</xdr:colOff>
      <xdr:row>56</xdr:row>
      <xdr:rowOff>55173</xdr:rowOff>
    </xdr:to>
    <xdr:sp macro="" textlink="">
      <xdr:nvSpPr>
        <xdr:cNvPr id="372" name="円/楕円 371"/>
        <xdr:cNvSpPr/>
      </xdr:nvSpPr>
      <xdr:spPr>
        <a:xfrm>
          <a:off x="8699500" y="955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71700</xdr:rowOff>
    </xdr:from>
    <xdr:ext cx="599010" cy="259045"/>
    <xdr:sp macro="" textlink="">
      <xdr:nvSpPr>
        <xdr:cNvPr id="373" name="テキスト ボックス 372"/>
        <xdr:cNvSpPr txBox="1"/>
      </xdr:nvSpPr>
      <xdr:spPr>
        <a:xfrm>
          <a:off x="8450794" y="933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436,557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22347</xdr:rowOff>
    </xdr:from>
    <xdr:to>
      <xdr:col>11</xdr:col>
      <xdr:colOff>358775</xdr:colOff>
      <xdr:row>55</xdr:row>
      <xdr:rowOff>123947</xdr:rowOff>
    </xdr:to>
    <xdr:sp macro="" textlink="">
      <xdr:nvSpPr>
        <xdr:cNvPr id="374" name="円/楕円 373"/>
        <xdr:cNvSpPr/>
      </xdr:nvSpPr>
      <xdr:spPr>
        <a:xfrm>
          <a:off x="7810500" y="94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140474</xdr:rowOff>
    </xdr:from>
    <xdr:ext cx="599010" cy="259045"/>
    <xdr:sp macro="" textlink="">
      <xdr:nvSpPr>
        <xdr:cNvPr id="375" name="テキスト ボックス 374"/>
        <xdr:cNvSpPr txBox="1"/>
      </xdr:nvSpPr>
      <xdr:spPr>
        <a:xfrm>
          <a:off x="7561794" y="922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517,404</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65617</xdr:rowOff>
    </xdr:from>
    <xdr:to>
      <xdr:col>10</xdr:col>
      <xdr:colOff>155575</xdr:colOff>
      <xdr:row>52</xdr:row>
      <xdr:rowOff>167217</xdr:rowOff>
    </xdr:to>
    <xdr:sp macro="" textlink="">
      <xdr:nvSpPr>
        <xdr:cNvPr id="376" name="円/楕円 375"/>
        <xdr:cNvSpPr/>
      </xdr:nvSpPr>
      <xdr:spPr>
        <a:xfrm>
          <a:off x="6921500" y="898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51</xdr:row>
      <xdr:rowOff>12294</xdr:rowOff>
    </xdr:from>
    <xdr:ext cx="599010" cy="259045"/>
    <xdr:sp macro="" textlink="">
      <xdr:nvSpPr>
        <xdr:cNvPr id="377" name="テキスト ボックス 376"/>
        <xdr:cNvSpPr txBox="1"/>
      </xdr:nvSpPr>
      <xdr:spPr>
        <a:xfrm>
          <a:off x="6672794" y="875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77</xdr:row>
      <xdr:rowOff>34079</xdr:rowOff>
    </xdr:from>
    <xdr:to>
      <xdr:col>15</xdr:col>
      <xdr:colOff>180340</xdr:colOff>
      <xdr:row>79</xdr:row>
      <xdr:rowOff>43028</xdr:rowOff>
    </xdr:to>
    <xdr:cxnSp macro="">
      <xdr:nvCxnSpPr>
        <xdr:cNvPr id="401" name="直線コネクタ 400"/>
        <xdr:cNvCxnSpPr/>
      </xdr:nvCxnSpPr>
      <xdr:spPr>
        <a:xfrm flipV="1">
          <a:off x="10475595" y="13235729"/>
          <a:ext cx="1270" cy="351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46855</xdr:rowOff>
    </xdr:from>
    <xdr:ext cx="378565" cy="259045"/>
    <xdr:sp macro="" textlink="">
      <xdr:nvSpPr>
        <xdr:cNvPr id="402" name="商工費最小値テキスト"/>
        <xdr:cNvSpPr txBox="1"/>
      </xdr:nvSpPr>
      <xdr:spPr>
        <a:xfrm>
          <a:off x="10528300" y="13591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43028</xdr:rowOff>
    </xdr:from>
    <xdr:to>
      <xdr:col>15</xdr:col>
      <xdr:colOff>269875</xdr:colOff>
      <xdr:row>79</xdr:row>
      <xdr:rowOff>43028</xdr:rowOff>
    </xdr:to>
    <xdr:cxnSp macro="">
      <xdr:nvCxnSpPr>
        <xdr:cNvPr id="403" name="直線コネクタ 402"/>
        <xdr:cNvCxnSpPr/>
      </xdr:nvCxnSpPr>
      <xdr:spPr>
        <a:xfrm>
          <a:off x="10388600" y="135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152206</xdr:rowOff>
    </xdr:from>
    <xdr:ext cx="599010" cy="259045"/>
    <xdr:sp macro="" textlink="">
      <xdr:nvSpPr>
        <xdr:cNvPr id="404" name="商工費最大値テキスト"/>
        <xdr:cNvSpPr txBox="1"/>
      </xdr:nvSpPr>
      <xdr:spPr>
        <a:xfrm>
          <a:off x="10528300" y="1301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77</xdr:row>
      <xdr:rowOff>34079</xdr:rowOff>
    </xdr:from>
    <xdr:to>
      <xdr:col>15</xdr:col>
      <xdr:colOff>269875</xdr:colOff>
      <xdr:row>77</xdr:row>
      <xdr:rowOff>34079</xdr:rowOff>
    </xdr:to>
    <xdr:cxnSp macro="">
      <xdr:nvCxnSpPr>
        <xdr:cNvPr id="405" name="直線コネクタ 404"/>
        <xdr:cNvCxnSpPr/>
      </xdr:nvCxnSpPr>
      <xdr:spPr>
        <a:xfrm>
          <a:off x="10388600" y="132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65252</xdr:rowOff>
    </xdr:from>
    <xdr:to>
      <xdr:col>15</xdr:col>
      <xdr:colOff>180975</xdr:colOff>
      <xdr:row>77</xdr:row>
      <xdr:rowOff>134510</xdr:rowOff>
    </xdr:to>
    <xdr:cxnSp macro="">
      <xdr:nvCxnSpPr>
        <xdr:cNvPr id="406" name="直線コネクタ 405"/>
        <xdr:cNvCxnSpPr/>
      </xdr:nvCxnSpPr>
      <xdr:spPr>
        <a:xfrm>
          <a:off x="9639300" y="13095452"/>
          <a:ext cx="838200" cy="24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61757</xdr:rowOff>
    </xdr:from>
    <xdr:ext cx="534377" cy="259045"/>
    <xdr:sp macro="" textlink="">
      <xdr:nvSpPr>
        <xdr:cNvPr id="407" name="商工費平均値テキスト"/>
        <xdr:cNvSpPr txBox="1"/>
      </xdr:nvSpPr>
      <xdr:spPr>
        <a:xfrm>
          <a:off x="10528300" y="13434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83330</xdr:rowOff>
    </xdr:from>
    <xdr:to>
      <xdr:col>15</xdr:col>
      <xdr:colOff>231775</xdr:colOff>
      <xdr:row>79</xdr:row>
      <xdr:rowOff>13480</xdr:rowOff>
    </xdr:to>
    <xdr:sp macro="" textlink="">
      <xdr:nvSpPr>
        <xdr:cNvPr id="408" name="フローチャート : 判断 407"/>
        <xdr:cNvSpPr/>
      </xdr:nvSpPr>
      <xdr:spPr>
        <a:xfrm>
          <a:off x="10426700" y="1345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75447</xdr:rowOff>
    </xdr:from>
    <xdr:to>
      <xdr:col>14</xdr:col>
      <xdr:colOff>28575</xdr:colOff>
      <xdr:row>76</xdr:row>
      <xdr:rowOff>65252</xdr:rowOff>
    </xdr:to>
    <xdr:cxnSp macro="">
      <xdr:nvCxnSpPr>
        <xdr:cNvPr id="409" name="直線コネクタ 408"/>
        <xdr:cNvCxnSpPr/>
      </xdr:nvCxnSpPr>
      <xdr:spPr>
        <a:xfrm>
          <a:off x="8750300" y="12076947"/>
          <a:ext cx="889000" cy="10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73304</xdr:rowOff>
    </xdr:from>
    <xdr:to>
      <xdr:col>14</xdr:col>
      <xdr:colOff>79375</xdr:colOff>
      <xdr:row>79</xdr:row>
      <xdr:rowOff>3454</xdr:rowOff>
    </xdr:to>
    <xdr:sp macro="" textlink="">
      <xdr:nvSpPr>
        <xdr:cNvPr id="410" name="フローチャート : 判断 409"/>
        <xdr:cNvSpPr/>
      </xdr:nvSpPr>
      <xdr:spPr>
        <a:xfrm>
          <a:off x="9588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166031</xdr:rowOff>
    </xdr:from>
    <xdr:ext cx="534377" cy="259045"/>
    <xdr:sp macro="" textlink="">
      <xdr:nvSpPr>
        <xdr:cNvPr id="411" name="テキスト ボックス 410"/>
        <xdr:cNvSpPr txBox="1"/>
      </xdr:nvSpPr>
      <xdr:spPr>
        <a:xfrm>
          <a:off x="9372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75447</xdr:rowOff>
    </xdr:from>
    <xdr:to>
      <xdr:col>12</xdr:col>
      <xdr:colOff>511175</xdr:colOff>
      <xdr:row>78</xdr:row>
      <xdr:rowOff>17525</xdr:rowOff>
    </xdr:to>
    <xdr:cxnSp macro="">
      <xdr:nvCxnSpPr>
        <xdr:cNvPr id="412" name="直線コネクタ 411"/>
        <xdr:cNvCxnSpPr/>
      </xdr:nvCxnSpPr>
      <xdr:spPr>
        <a:xfrm flipV="1">
          <a:off x="7861300" y="12076947"/>
          <a:ext cx="889000" cy="13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74208</xdr:rowOff>
    </xdr:from>
    <xdr:to>
      <xdr:col>12</xdr:col>
      <xdr:colOff>561975</xdr:colOff>
      <xdr:row>79</xdr:row>
      <xdr:rowOff>4358</xdr:rowOff>
    </xdr:to>
    <xdr:sp macro="" textlink="">
      <xdr:nvSpPr>
        <xdr:cNvPr id="413" name="フローチャート : 判断 412"/>
        <xdr:cNvSpPr/>
      </xdr:nvSpPr>
      <xdr:spPr>
        <a:xfrm>
          <a:off x="8699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166935</xdr:rowOff>
    </xdr:from>
    <xdr:ext cx="534377" cy="259045"/>
    <xdr:sp macro="" textlink="">
      <xdr:nvSpPr>
        <xdr:cNvPr id="414" name="テキスト ボックス 413"/>
        <xdr:cNvSpPr txBox="1"/>
      </xdr:nvSpPr>
      <xdr:spPr>
        <a:xfrm>
          <a:off x="8483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17525</xdr:rowOff>
    </xdr:from>
    <xdr:to>
      <xdr:col>11</xdr:col>
      <xdr:colOff>307975</xdr:colOff>
      <xdr:row>78</xdr:row>
      <xdr:rowOff>39204</xdr:rowOff>
    </xdr:to>
    <xdr:cxnSp macro="">
      <xdr:nvCxnSpPr>
        <xdr:cNvPr id="415" name="直線コネクタ 414"/>
        <xdr:cNvCxnSpPr/>
      </xdr:nvCxnSpPr>
      <xdr:spPr>
        <a:xfrm flipV="1">
          <a:off x="6972300" y="13390625"/>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74995</xdr:rowOff>
    </xdr:from>
    <xdr:to>
      <xdr:col>11</xdr:col>
      <xdr:colOff>358775</xdr:colOff>
      <xdr:row>79</xdr:row>
      <xdr:rowOff>5145</xdr:rowOff>
    </xdr:to>
    <xdr:sp macro="" textlink="">
      <xdr:nvSpPr>
        <xdr:cNvPr id="416" name="フローチャート : 判断 415"/>
        <xdr:cNvSpPr/>
      </xdr:nvSpPr>
      <xdr:spPr>
        <a:xfrm>
          <a:off x="7810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167722</xdr:rowOff>
    </xdr:from>
    <xdr:ext cx="534377" cy="259045"/>
    <xdr:sp macro="" textlink="">
      <xdr:nvSpPr>
        <xdr:cNvPr id="417" name="テキスト ボックス 416"/>
        <xdr:cNvSpPr txBox="1"/>
      </xdr:nvSpPr>
      <xdr:spPr>
        <a:xfrm>
          <a:off x="7594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93111</xdr:rowOff>
    </xdr:from>
    <xdr:to>
      <xdr:col>10</xdr:col>
      <xdr:colOff>155575</xdr:colOff>
      <xdr:row>79</xdr:row>
      <xdr:rowOff>23261</xdr:rowOff>
    </xdr:to>
    <xdr:sp macro="" textlink="">
      <xdr:nvSpPr>
        <xdr:cNvPr id="418" name="フローチャート : 判断 417"/>
        <xdr:cNvSpPr/>
      </xdr:nvSpPr>
      <xdr:spPr>
        <a:xfrm>
          <a:off x="6921500" y="1346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14388</xdr:rowOff>
    </xdr:from>
    <xdr:ext cx="534377" cy="259045"/>
    <xdr:sp macro="" textlink="">
      <xdr:nvSpPr>
        <xdr:cNvPr id="419" name="テキスト ボックス 418"/>
        <xdr:cNvSpPr txBox="1"/>
      </xdr:nvSpPr>
      <xdr:spPr>
        <a:xfrm>
          <a:off x="6705111" y="135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83710</xdr:rowOff>
    </xdr:from>
    <xdr:to>
      <xdr:col>15</xdr:col>
      <xdr:colOff>231775</xdr:colOff>
      <xdr:row>78</xdr:row>
      <xdr:rowOff>13860</xdr:rowOff>
    </xdr:to>
    <xdr:sp macro="" textlink="">
      <xdr:nvSpPr>
        <xdr:cNvPr id="425" name="円/楕円 424"/>
        <xdr:cNvSpPr/>
      </xdr:nvSpPr>
      <xdr:spPr>
        <a:xfrm>
          <a:off x="10426700" y="132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170087</xdr:rowOff>
    </xdr:from>
    <xdr:ext cx="599010" cy="259045"/>
    <xdr:sp macro="" textlink="">
      <xdr:nvSpPr>
        <xdr:cNvPr id="426" name="商工費該当値テキスト"/>
        <xdr:cNvSpPr txBox="1"/>
      </xdr:nvSpPr>
      <xdr:spPr>
        <a:xfrm>
          <a:off x="10528300" y="13200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132,725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14452</xdr:rowOff>
    </xdr:from>
    <xdr:to>
      <xdr:col>14</xdr:col>
      <xdr:colOff>79375</xdr:colOff>
      <xdr:row>76</xdr:row>
      <xdr:rowOff>116052</xdr:rowOff>
    </xdr:to>
    <xdr:sp macro="" textlink="">
      <xdr:nvSpPr>
        <xdr:cNvPr id="427" name="円/楕円 426"/>
        <xdr:cNvSpPr/>
      </xdr:nvSpPr>
      <xdr:spPr>
        <a:xfrm>
          <a:off x="9588500" y="13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132580</xdr:rowOff>
    </xdr:from>
    <xdr:ext cx="599010" cy="259045"/>
    <xdr:sp macro="" textlink="">
      <xdr:nvSpPr>
        <xdr:cNvPr id="428" name="テキスト ボックス 427"/>
        <xdr:cNvSpPr txBox="1"/>
      </xdr:nvSpPr>
      <xdr:spPr>
        <a:xfrm>
          <a:off x="9339794" y="1281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259,080</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24647</xdr:rowOff>
    </xdr:from>
    <xdr:to>
      <xdr:col>12</xdr:col>
      <xdr:colOff>561975</xdr:colOff>
      <xdr:row>70</xdr:row>
      <xdr:rowOff>126247</xdr:rowOff>
    </xdr:to>
    <xdr:sp macro="" textlink="">
      <xdr:nvSpPr>
        <xdr:cNvPr id="429" name="円/楕円 428"/>
        <xdr:cNvSpPr/>
      </xdr:nvSpPr>
      <xdr:spPr>
        <a:xfrm>
          <a:off x="8699500" y="120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68</xdr:row>
      <xdr:rowOff>142774</xdr:rowOff>
    </xdr:from>
    <xdr:ext cx="599010" cy="259045"/>
    <xdr:sp macro="" textlink="">
      <xdr:nvSpPr>
        <xdr:cNvPr id="430" name="テキスト ボックス 429"/>
        <xdr:cNvSpPr txBox="1"/>
      </xdr:nvSpPr>
      <xdr:spPr>
        <a:xfrm>
          <a:off x="8450794" y="1180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793,729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138175</xdr:rowOff>
    </xdr:from>
    <xdr:to>
      <xdr:col>11</xdr:col>
      <xdr:colOff>358775</xdr:colOff>
      <xdr:row>78</xdr:row>
      <xdr:rowOff>68325</xdr:rowOff>
    </xdr:to>
    <xdr:sp macro="" textlink="">
      <xdr:nvSpPr>
        <xdr:cNvPr id="431" name="円/楕円 430"/>
        <xdr:cNvSpPr/>
      </xdr:nvSpPr>
      <xdr:spPr>
        <a:xfrm>
          <a:off x="7810500" y="133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76</xdr:row>
      <xdr:rowOff>84852</xdr:rowOff>
    </xdr:from>
    <xdr:ext cx="599010" cy="259045"/>
    <xdr:sp macro="" textlink="">
      <xdr:nvSpPr>
        <xdr:cNvPr id="432" name="テキスト ボックス 431"/>
        <xdr:cNvSpPr txBox="1"/>
      </xdr:nvSpPr>
      <xdr:spPr>
        <a:xfrm>
          <a:off x="7561794" y="1311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159854</xdr:rowOff>
    </xdr:from>
    <xdr:to>
      <xdr:col>10</xdr:col>
      <xdr:colOff>155575</xdr:colOff>
      <xdr:row>78</xdr:row>
      <xdr:rowOff>90004</xdr:rowOff>
    </xdr:to>
    <xdr:sp macro="" textlink="">
      <xdr:nvSpPr>
        <xdr:cNvPr id="433" name="円/楕円 432"/>
        <xdr:cNvSpPr/>
      </xdr:nvSpPr>
      <xdr:spPr>
        <a:xfrm>
          <a:off x="6921500" y="133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106531</xdr:rowOff>
    </xdr:from>
    <xdr:ext cx="534377" cy="259045"/>
    <xdr:sp macro="" textlink="">
      <xdr:nvSpPr>
        <xdr:cNvPr id="434" name="テキスト ボックス 433"/>
        <xdr:cNvSpPr txBox="1"/>
      </xdr:nvSpPr>
      <xdr:spPr>
        <a:xfrm>
          <a:off x="6705111" y="1313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74054</xdr:rowOff>
    </xdr:from>
    <xdr:to>
      <xdr:col>15</xdr:col>
      <xdr:colOff>180975</xdr:colOff>
      <xdr:row>98</xdr:row>
      <xdr:rowOff>152149</xdr:rowOff>
    </xdr:to>
    <xdr:cxnSp macro="">
      <xdr:nvCxnSpPr>
        <xdr:cNvPr id="463" name="直線コネクタ 462"/>
        <xdr:cNvCxnSpPr/>
      </xdr:nvCxnSpPr>
      <xdr:spPr>
        <a:xfrm>
          <a:off x="9639300" y="16361804"/>
          <a:ext cx="838200" cy="59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74054</xdr:rowOff>
    </xdr:from>
    <xdr:to>
      <xdr:col>14</xdr:col>
      <xdr:colOff>28575</xdr:colOff>
      <xdr:row>95</xdr:row>
      <xdr:rowOff>101670</xdr:rowOff>
    </xdr:to>
    <xdr:cxnSp macro="">
      <xdr:nvCxnSpPr>
        <xdr:cNvPr id="466" name="直線コネクタ 465"/>
        <xdr:cNvCxnSpPr/>
      </xdr:nvCxnSpPr>
      <xdr:spPr>
        <a:xfrm flipV="1">
          <a:off x="8750300" y="16361804"/>
          <a:ext cx="889000" cy="2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80159</xdr:rowOff>
    </xdr:from>
    <xdr:to>
      <xdr:col>14</xdr:col>
      <xdr:colOff>79375</xdr:colOff>
      <xdr:row>98</xdr:row>
      <xdr:rowOff>10309</xdr:rowOff>
    </xdr:to>
    <xdr:sp macro="" textlink="">
      <xdr:nvSpPr>
        <xdr:cNvPr id="467" name="フローチャート : 判断 466"/>
        <xdr:cNvSpPr/>
      </xdr:nvSpPr>
      <xdr:spPr>
        <a:xfrm>
          <a:off x="9588500" y="1671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1436</xdr:rowOff>
    </xdr:from>
    <xdr:ext cx="599010" cy="259045"/>
    <xdr:sp macro="" textlink="">
      <xdr:nvSpPr>
        <xdr:cNvPr id="468" name="テキスト ボックス 467"/>
        <xdr:cNvSpPr txBox="1"/>
      </xdr:nvSpPr>
      <xdr:spPr>
        <a:xfrm>
          <a:off x="9339794" y="1680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158973</xdr:rowOff>
    </xdr:from>
    <xdr:to>
      <xdr:col>12</xdr:col>
      <xdr:colOff>511175</xdr:colOff>
      <xdr:row>95</xdr:row>
      <xdr:rowOff>101670</xdr:rowOff>
    </xdr:to>
    <xdr:cxnSp macro="">
      <xdr:nvCxnSpPr>
        <xdr:cNvPr id="469" name="直線コネクタ 468"/>
        <xdr:cNvCxnSpPr/>
      </xdr:nvCxnSpPr>
      <xdr:spPr>
        <a:xfrm>
          <a:off x="7861300" y="16275273"/>
          <a:ext cx="889000" cy="11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29397</xdr:rowOff>
    </xdr:from>
    <xdr:to>
      <xdr:col>12</xdr:col>
      <xdr:colOff>561975</xdr:colOff>
      <xdr:row>97</xdr:row>
      <xdr:rowOff>130997</xdr:rowOff>
    </xdr:to>
    <xdr:sp macro="" textlink="">
      <xdr:nvSpPr>
        <xdr:cNvPr id="470" name="フローチャート : 判断 469"/>
        <xdr:cNvSpPr/>
      </xdr:nvSpPr>
      <xdr:spPr>
        <a:xfrm>
          <a:off x="8699500" y="1666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122124</xdr:rowOff>
    </xdr:from>
    <xdr:ext cx="599010" cy="259045"/>
    <xdr:sp macro="" textlink="">
      <xdr:nvSpPr>
        <xdr:cNvPr id="471" name="テキスト ボックス 470"/>
        <xdr:cNvSpPr txBox="1"/>
      </xdr:nvSpPr>
      <xdr:spPr>
        <a:xfrm>
          <a:off x="8450794" y="1675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158973</xdr:rowOff>
    </xdr:from>
    <xdr:to>
      <xdr:col>11</xdr:col>
      <xdr:colOff>307975</xdr:colOff>
      <xdr:row>97</xdr:row>
      <xdr:rowOff>28501</xdr:rowOff>
    </xdr:to>
    <xdr:cxnSp macro="">
      <xdr:nvCxnSpPr>
        <xdr:cNvPr id="472" name="直線コネクタ 471"/>
        <xdr:cNvCxnSpPr/>
      </xdr:nvCxnSpPr>
      <xdr:spPr>
        <a:xfrm flipV="1">
          <a:off x="6972300" y="16275273"/>
          <a:ext cx="889000" cy="38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70465</xdr:rowOff>
    </xdr:from>
    <xdr:to>
      <xdr:col>11</xdr:col>
      <xdr:colOff>358775</xdr:colOff>
      <xdr:row>98</xdr:row>
      <xdr:rowOff>615</xdr:rowOff>
    </xdr:to>
    <xdr:sp macro="" textlink="">
      <xdr:nvSpPr>
        <xdr:cNvPr id="473" name="フローチャート : 判断 472"/>
        <xdr:cNvSpPr/>
      </xdr:nvSpPr>
      <xdr:spPr>
        <a:xfrm>
          <a:off x="7810500" y="1670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163192</xdr:rowOff>
    </xdr:from>
    <xdr:ext cx="599010" cy="259045"/>
    <xdr:sp macro="" textlink="">
      <xdr:nvSpPr>
        <xdr:cNvPr id="474" name="テキスト ボックス 473"/>
        <xdr:cNvSpPr txBox="1"/>
      </xdr:nvSpPr>
      <xdr:spPr>
        <a:xfrm>
          <a:off x="7561794" y="167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117703</xdr:rowOff>
    </xdr:from>
    <xdr:to>
      <xdr:col>10</xdr:col>
      <xdr:colOff>155575</xdr:colOff>
      <xdr:row>98</xdr:row>
      <xdr:rowOff>47853</xdr:rowOff>
    </xdr:to>
    <xdr:sp macro="" textlink="">
      <xdr:nvSpPr>
        <xdr:cNvPr id="475" name="フローチャート : 判断 474"/>
        <xdr:cNvSpPr/>
      </xdr:nvSpPr>
      <xdr:spPr>
        <a:xfrm>
          <a:off x="6921500" y="167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38980</xdr:rowOff>
    </xdr:from>
    <xdr:ext cx="599010" cy="259045"/>
    <xdr:sp macro="" textlink="">
      <xdr:nvSpPr>
        <xdr:cNvPr id="476" name="テキスト ボックス 475"/>
        <xdr:cNvSpPr txBox="1"/>
      </xdr:nvSpPr>
      <xdr:spPr>
        <a:xfrm>
          <a:off x="6672794" y="1684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101349</xdr:rowOff>
    </xdr:from>
    <xdr:to>
      <xdr:col>15</xdr:col>
      <xdr:colOff>231775</xdr:colOff>
      <xdr:row>99</xdr:row>
      <xdr:rowOff>31499</xdr:rowOff>
    </xdr:to>
    <xdr:sp macro="" textlink="">
      <xdr:nvSpPr>
        <xdr:cNvPr id="482" name="円/楕円 481"/>
        <xdr:cNvSpPr/>
      </xdr:nvSpPr>
      <xdr:spPr>
        <a:xfrm>
          <a:off x="10426700" y="169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16276</xdr:rowOff>
    </xdr:from>
    <xdr:ext cx="534377" cy="259045"/>
    <xdr:sp macro="" textlink="">
      <xdr:nvSpPr>
        <xdr:cNvPr id="483" name="土木費該当値テキスト"/>
        <xdr:cNvSpPr txBox="1"/>
      </xdr:nvSpPr>
      <xdr:spPr>
        <a:xfrm>
          <a:off x="10528300" y="168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33,465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23254</xdr:rowOff>
    </xdr:from>
    <xdr:to>
      <xdr:col>14</xdr:col>
      <xdr:colOff>79375</xdr:colOff>
      <xdr:row>95</xdr:row>
      <xdr:rowOff>124854</xdr:rowOff>
    </xdr:to>
    <xdr:sp macro="" textlink="">
      <xdr:nvSpPr>
        <xdr:cNvPr id="484" name="円/楕円 483"/>
        <xdr:cNvSpPr/>
      </xdr:nvSpPr>
      <xdr:spPr>
        <a:xfrm>
          <a:off x="9588500" y="163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141381</xdr:rowOff>
    </xdr:from>
    <xdr:ext cx="599010" cy="259045"/>
    <xdr:sp macro="" textlink="">
      <xdr:nvSpPr>
        <xdr:cNvPr id="485" name="テキスト ボックス 484"/>
        <xdr:cNvSpPr txBox="1"/>
      </xdr:nvSpPr>
      <xdr:spPr>
        <a:xfrm>
          <a:off x="9339794" y="1608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344,460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50870</xdr:rowOff>
    </xdr:from>
    <xdr:to>
      <xdr:col>12</xdr:col>
      <xdr:colOff>561975</xdr:colOff>
      <xdr:row>95</xdr:row>
      <xdr:rowOff>152470</xdr:rowOff>
    </xdr:to>
    <xdr:sp macro="" textlink="">
      <xdr:nvSpPr>
        <xdr:cNvPr id="486" name="円/楕円 485"/>
        <xdr:cNvSpPr/>
      </xdr:nvSpPr>
      <xdr:spPr>
        <a:xfrm>
          <a:off x="8699500" y="163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168997</xdr:rowOff>
    </xdr:from>
    <xdr:ext cx="599010" cy="259045"/>
    <xdr:sp macro="" textlink="">
      <xdr:nvSpPr>
        <xdr:cNvPr id="487" name="テキスト ボックス 486"/>
        <xdr:cNvSpPr txBox="1"/>
      </xdr:nvSpPr>
      <xdr:spPr>
        <a:xfrm>
          <a:off x="8450794" y="16113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329,963</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108173</xdr:rowOff>
    </xdr:from>
    <xdr:to>
      <xdr:col>11</xdr:col>
      <xdr:colOff>358775</xdr:colOff>
      <xdr:row>95</xdr:row>
      <xdr:rowOff>38323</xdr:rowOff>
    </xdr:to>
    <xdr:sp macro="" textlink="">
      <xdr:nvSpPr>
        <xdr:cNvPr id="488" name="円/楕円 487"/>
        <xdr:cNvSpPr/>
      </xdr:nvSpPr>
      <xdr:spPr>
        <a:xfrm>
          <a:off x="7810500" y="1622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54850</xdr:rowOff>
    </xdr:from>
    <xdr:ext cx="599010" cy="259045"/>
    <xdr:sp macro="" textlink="">
      <xdr:nvSpPr>
        <xdr:cNvPr id="489" name="テキスト ボックス 488"/>
        <xdr:cNvSpPr txBox="1"/>
      </xdr:nvSpPr>
      <xdr:spPr>
        <a:xfrm>
          <a:off x="7561794" y="159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389,883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149151</xdr:rowOff>
    </xdr:from>
    <xdr:to>
      <xdr:col>10</xdr:col>
      <xdr:colOff>155575</xdr:colOff>
      <xdr:row>97</xdr:row>
      <xdr:rowOff>79301</xdr:rowOff>
    </xdr:to>
    <xdr:sp macro="" textlink="">
      <xdr:nvSpPr>
        <xdr:cNvPr id="490" name="円/楕円 489"/>
        <xdr:cNvSpPr/>
      </xdr:nvSpPr>
      <xdr:spPr>
        <a:xfrm>
          <a:off x="6921500" y="166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95828</xdr:rowOff>
    </xdr:from>
    <xdr:ext cx="599010" cy="259045"/>
    <xdr:sp macro="" textlink="">
      <xdr:nvSpPr>
        <xdr:cNvPr id="491" name="テキスト ボックス 490"/>
        <xdr:cNvSpPr txBox="1"/>
      </xdr:nvSpPr>
      <xdr:spPr>
        <a:xfrm>
          <a:off x="6672794" y="1638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188,372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105738</xdr:rowOff>
    </xdr:from>
    <xdr:to>
      <xdr:col>23</xdr:col>
      <xdr:colOff>517525</xdr:colOff>
      <xdr:row>38</xdr:row>
      <xdr:rowOff>138926</xdr:rowOff>
    </xdr:to>
    <xdr:cxnSp macro="">
      <xdr:nvCxnSpPr>
        <xdr:cNvPr id="520" name="直線コネクタ 519"/>
        <xdr:cNvCxnSpPr/>
      </xdr:nvCxnSpPr>
      <xdr:spPr>
        <a:xfrm flipV="1">
          <a:off x="15481300" y="6620838"/>
          <a:ext cx="838200" cy="3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2183</xdr:rowOff>
    </xdr:from>
    <xdr:ext cx="534377" cy="259045"/>
    <xdr:sp macro="" textlink="">
      <xdr:nvSpPr>
        <xdr:cNvPr id="521" name="消防費平均値テキスト"/>
        <xdr:cNvSpPr txBox="1"/>
      </xdr:nvSpPr>
      <xdr:spPr>
        <a:xfrm>
          <a:off x="16370300" y="634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138926</xdr:rowOff>
    </xdr:from>
    <xdr:to>
      <xdr:col>22</xdr:col>
      <xdr:colOff>365125</xdr:colOff>
      <xdr:row>38</xdr:row>
      <xdr:rowOff>157249</xdr:rowOff>
    </xdr:to>
    <xdr:cxnSp macro="">
      <xdr:nvCxnSpPr>
        <xdr:cNvPr id="523" name="直線コネクタ 522"/>
        <xdr:cNvCxnSpPr/>
      </xdr:nvCxnSpPr>
      <xdr:spPr>
        <a:xfrm flipV="1">
          <a:off x="14592300" y="6654026"/>
          <a:ext cx="889000" cy="1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141162</xdr:rowOff>
    </xdr:from>
    <xdr:to>
      <xdr:col>22</xdr:col>
      <xdr:colOff>415925</xdr:colOff>
      <xdr:row>38</xdr:row>
      <xdr:rowOff>71312</xdr:rowOff>
    </xdr:to>
    <xdr:sp macro="" textlink="">
      <xdr:nvSpPr>
        <xdr:cNvPr id="524" name="フローチャート : 判断 523"/>
        <xdr:cNvSpPr/>
      </xdr:nvSpPr>
      <xdr:spPr>
        <a:xfrm>
          <a:off x="15430500" y="648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87839</xdr:rowOff>
    </xdr:from>
    <xdr:ext cx="534377" cy="259045"/>
    <xdr:sp macro="" textlink="">
      <xdr:nvSpPr>
        <xdr:cNvPr id="525" name="テキスト ボックス 524"/>
        <xdr:cNvSpPr txBox="1"/>
      </xdr:nvSpPr>
      <xdr:spPr>
        <a:xfrm>
          <a:off x="15214111" y="62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67611</xdr:rowOff>
    </xdr:from>
    <xdr:to>
      <xdr:col>21</xdr:col>
      <xdr:colOff>161925</xdr:colOff>
      <xdr:row>38</xdr:row>
      <xdr:rowOff>157249</xdr:rowOff>
    </xdr:to>
    <xdr:cxnSp macro="">
      <xdr:nvCxnSpPr>
        <xdr:cNvPr id="526" name="直線コネクタ 525"/>
        <xdr:cNvCxnSpPr/>
      </xdr:nvCxnSpPr>
      <xdr:spPr>
        <a:xfrm>
          <a:off x="13703300" y="6411261"/>
          <a:ext cx="889000" cy="26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110899</xdr:rowOff>
    </xdr:from>
    <xdr:to>
      <xdr:col>21</xdr:col>
      <xdr:colOff>212725</xdr:colOff>
      <xdr:row>38</xdr:row>
      <xdr:rowOff>41049</xdr:rowOff>
    </xdr:to>
    <xdr:sp macro="" textlink="">
      <xdr:nvSpPr>
        <xdr:cNvPr id="527" name="フローチャート : 判断 526"/>
        <xdr:cNvSpPr/>
      </xdr:nvSpPr>
      <xdr:spPr>
        <a:xfrm>
          <a:off x="14541500" y="645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57576</xdr:rowOff>
    </xdr:from>
    <xdr:ext cx="534377" cy="259045"/>
    <xdr:sp macro="" textlink="">
      <xdr:nvSpPr>
        <xdr:cNvPr id="528" name="テキスト ボックス 527"/>
        <xdr:cNvSpPr txBox="1"/>
      </xdr:nvSpPr>
      <xdr:spPr>
        <a:xfrm>
          <a:off x="14325111" y="62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67611</xdr:rowOff>
    </xdr:from>
    <xdr:to>
      <xdr:col>19</xdr:col>
      <xdr:colOff>644525</xdr:colOff>
      <xdr:row>38</xdr:row>
      <xdr:rowOff>45886</xdr:rowOff>
    </xdr:to>
    <xdr:cxnSp macro="">
      <xdr:nvCxnSpPr>
        <xdr:cNvPr id="529" name="直線コネクタ 528"/>
        <xdr:cNvCxnSpPr/>
      </xdr:nvCxnSpPr>
      <xdr:spPr>
        <a:xfrm flipV="1">
          <a:off x="12814300" y="6411261"/>
          <a:ext cx="889000" cy="14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153598</xdr:rowOff>
    </xdr:from>
    <xdr:to>
      <xdr:col>20</xdr:col>
      <xdr:colOff>9525</xdr:colOff>
      <xdr:row>38</xdr:row>
      <xdr:rowOff>83748</xdr:rowOff>
    </xdr:to>
    <xdr:sp macro="" textlink="">
      <xdr:nvSpPr>
        <xdr:cNvPr id="530" name="フローチャート : 判断 529"/>
        <xdr:cNvSpPr/>
      </xdr:nvSpPr>
      <xdr:spPr>
        <a:xfrm>
          <a:off x="13652500" y="649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74875</xdr:rowOff>
    </xdr:from>
    <xdr:ext cx="534377" cy="259045"/>
    <xdr:sp macro="" textlink="">
      <xdr:nvSpPr>
        <xdr:cNvPr id="531" name="テキスト ボックス 530"/>
        <xdr:cNvSpPr txBox="1"/>
      </xdr:nvSpPr>
      <xdr:spPr>
        <a:xfrm>
          <a:off x="13436111" y="65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165104</xdr:rowOff>
    </xdr:from>
    <xdr:to>
      <xdr:col>18</xdr:col>
      <xdr:colOff>492125</xdr:colOff>
      <xdr:row>38</xdr:row>
      <xdr:rowOff>95254</xdr:rowOff>
    </xdr:to>
    <xdr:sp macro="" textlink="">
      <xdr:nvSpPr>
        <xdr:cNvPr id="532" name="フローチャート : 判断 531"/>
        <xdr:cNvSpPr/>
      </xdr:nvSpPr>
      <xdr:spPr>
        <a:xfrm>
          <a:off x="12763500" y="65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111781</xdr:rowOff>
    </xdr:from>
    <xdr:ext cx="534377" cy="259045"/>
    <xdr:sp macro="" textlink="">
      <xdr:nvSpPr>
        <xdr:cNvPr id="533" name="テキスト ボックス 532"/>
        <xdr:cNvSpPr txBox="1"/>
      </xdr:nvSpPr>
      <xdr:spPr>
        <a:xfrm>
          <a:off x="12547111" y="62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54938</xdr:rowOff>
    </xdr:from>
    <xdr:to>
      <xdr:col>23</xdr:col>
      <xdr:colOff>568325</xdr:colOff>
      <xdr:row>38</xdr:row>
      <xdr:rowOff>156538</xdr:rowOff>
    </xdr:to>
    <xdr:sp macro="" textlink="">
      <xdr:nvSpPr>
        <xdr:cNvPr id="539" name="円/楕円 538"/>
        <xdr:cNvSpPr/>
      </xdr:nvSpPr>
      <xdr:spPr>
        <a:xfrm>
          <a:off x="16268700" y="657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141315</xdr:rowOff>
    </xdr:from>
    <xdr:ext cx="534377" cy="259045"/>
    <xdr:sp macro="" textlink="">
      <xdr:nvSpPr>
        <xdr:cNvPr id="540" name="消防費該当値テキスト"/>
        <xdr:cNvSpPr txBox="1"/>
      </xdr:nvSpPr>
      <xdr:spPr>
        <a:xfrm>
          <a:off x="16370300" y="64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88126</xdr:rowOff>
    </xdr:from>
    <xdr:to>
      <xdr:col>22</xdr:col>
      <xdr:colOff>415925</xdr:colOff>
      <xdr:row>39</xdr:row>
      <xdr:rowOff>18276</xdr:rowOff>
    </xdr:to>
    <xdr:sp macro="" textlink="">
      <xdr:nvSpPr>
        <xdr:cNvPr id="541" name="円/楕円 540"/>
        <xdr:cNvSpPr/>
      </xdr:nvSpPr>
      <xdr:spPr>
        <a:xfrm>
          <a:off x="15430500" y="66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9403</xdr:rowOff>
    </xdr:from>
    <xdr:ext cx="534377" cy="259045"/>
    <xdr:sp macro="" textlink="">
      <xdr:nvSpPr>
        <xdr:cNvPr id="542" name="テキスト ボックス 541"/>
        <xdr:cNvSpPr txBox="1"/>
      </xdr:nvSpPr>
      <xdr:spPr>
        <a:xfrm>
          <a:off x="15214111" y="6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106449</xdr:rowOff>
    </xdr:from>
    <xdr:to>
      <xdr:col>21</xdr:col>
      <xdr:colOff>212725</xdr:colOff>
      <xdr:row>39</xdr:row>
      <xdr:rowOff>36599</xdr:rowOff>
    </xdr:to>
    <xdr:sp macro="" textlink="">
      <xdr:nvSpPr>
        <xdr:cNvPr id="543" name="円/楕円 542"/>
        <xdr:cNvSpPr/>
      </xdr:nvSpPr>
      <xdr:spPr>
        <a:xfrm>
          <a:off x="14541500" y="662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27726</xdr:rowOff>
    </xdr:from>
    <xdr:ext cx="534377" cy="259045"/>
    <xdr:sp macro="" textlink="">
      <xdr:nvSpPr>
        <xdr:cNvPr id="544" name="テキスト ボックス 543"/>
        <xdr:cNvSpPr txBox="1"/>
      </xdr:nvSpPr>
      <xdr:spPr>
        <a:xfrm>
          <a:off x="14325111" y="67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16811</xdr:rowOff>
    </xdr:from>
    <xdr:to>
      <xdr:col>20</xdr:col>
      <xdr:colOff>9525</xdr:colOff>
      <xdr:row>37</xdr:row>
      <xdr:rowOff>118411</xdr:rowOff>
    </xdr:to>
    <xdr:sp macro="" textlink="">
      <xdr:nvSpPr>
        <xdr:cNvPr id="545" name="円/楕円 544"/>
        <xdr:cNvSpPr/>
      </xdr:nvSpPr>
      <xdr:spPr>
        <a:xfrm>
          <a:off x="13652500" y="63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134938</xdr:rowOff>
    </xdr:from>
    <xdr:ext cx="534377" cy="259045"/>
    <xdr:sp macro="" textlink="">
      <xdr:nvSpPr>
        <xdr:cNvPr id="546" name="テキスト ボックス 545"/>
        <xdr:cNvSpPr txBox="1"/>
      </xdr:nvSpPr>
      <xdr:spPr>
        <a:xfrm>
          <a:off x="13436111" y="613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83,921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166536</xdr:rowOff>
    </xdr:from>
    <xdr:to>
      <xdr:col>18</xdr:col>
      <xdr:colOff>492125</xdr:colOff>
      <xdr:row>38</xdr:row>
      <xdr:rowOff>96686</xdr:rowOff>
    </xdr:to>
    <xdr:sp macro="" textlink="">
      <xdr:nvSpPr>
        <xdr:cNvPr id="547" name="円/楕円 546"/>
        <xdr:cNvSpPr/>
      </xdr:nvSpPr>
      <xdr:spPr>
        <a:xfrm>
          <a:off x="12763500" y="651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87813</xdr:rowOff>
    </xdr:from>
    <xdr:ext cx="534377" cy="259045"/>
    <xdr:sp macro="" textlink="">
      <xdr:nvSpPr>
        <xdr:cNvPr id="548" name="テキスト ボックス 547"/>
        <xdr:cNvSpPr txBox="1"/>
      </xdr:nvSpPr>
      <xdr:spPr>
        <a:xfrm>
          <a:off x="12547111" y="66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6985</xdr:rowOff>
    </xdr:from>
    <xdr:to>
      <xdr:col>23</xdr:col>
      <xdr:colOff>517525</xdr:colOff>
      <xdr:row>57</xdr:row>
      <xdr:rowOff>10146</xdr:rowOff>
    </xdr:to>
    <xdr:cxnSp macro="">
      <xdr:nvCxnSpPr>
        <xdr:cNvPr id="579" name="直線コネクタ 578"/>
        <xdr:cNvCxnSpPr/>
      </xdr:nvCxnSpPr>
      <xdr:spPr>
        <a:xfrm flipV="1">
          <a:off x="15481300" y="9779635"/>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80" name="教育費平均値テキスト"/>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10146</xdr:rowOff>
    </xdr:from>
    <xdr:to>
      <xdr:col>22</xdr:col>
      <xdr:colOff>365125</xdr:colOff>
      <xdr:row>57</xdr:row>
      <xdr:rowOff>12873</xdr:rowOff>
    </xdr:to>
    <xdr:cxnSp macro="">
      <xdr:nvCxnSpPr>
        <xdr:cNvPr id="582" name="直線コネクタ 581"/>
        <xdr:cNvCxnSpPr/>
      </xdr:nvCxnSpPr>
      <xdr:spPr>
        <a:xfrm flipV="1">
          <a:off x="14592300" y="9782796"/>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3547</xdr:rowOff>
    </xdr:from>
    <xdr:to>
      <xdr:col>22</xdr:col>
      <xdr:colOff>415925</xdr:colOff>
      <xdr:row>58</xdr:row>
      <xdr:rowOff>105147</xdr:rowOff>
    </xdr:to>
    <xdr:sp macro="" textlink="">
      <xdr:nvSpPr>
        <xdr:cNvPr id="583" name="フローチャート : 判断 582"/>
        <xdr:cNvSpPr/>
      </xdr:nvSpPr>
      <xdr:spPr>
        <a:xfrm>
          <a:off x="15430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96274</xdr:rowOff>
    </xdr:from>
    <xdr:ext cx="599010" cy="259045"/>
    <xdr:sp macro="" textlink="">
      <xdr:nvSpPr>
        <xdr:cNvPr id="584" name="テキスト ボックス 583"/>
        <xdr:cNvSpPr txBox="1"/>
      </xdr:nvSpPr>
      <xdr:spPr>
        <a:xfrm>
          <a:off x="15181794" y="100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12873</xdr:rowOff>
    </xdr:from>
    <xdr:to>
      <xdr:col>21</xdr:col>
      <xdr:colOff>161925</xdr:colOff>
      <xdr:row>57</xdr:row>
      <xdr:rowOff>60472</xdr:rowOff>
    </xdr:to>
    <xdr:cxnSp macro="">
      <xdr:nvCxnSpPr>
        <xdr:cNvPr id="585" name="直線コネクタ 584"/>
        <xdr:cNvCxnSpPr/>
      </xdr:nvCxnSpPr>
      <xdr:spPr>
        <a:xfrm flipV="1">
          <a:off x="13703300" y="9785523"/>
          <a:ext cx="8890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11173</xdr:rowOff>
    </xdr:from>
    <xdr:to>
      <xdr:col>21</xdr:col>
      <xdr:colOff>212725</xdr:colOff>
      <xdr:row>58</xdr:row>
      <xdr:rowOff>112773</xdr:rowOff>
    </xdr:to>
    <xdr:sp macro="" textlink="">
      <xdr:nvSpPr>
        <xdr:cNvPr id="586" name="フローチャート : 判断 585"/>
        <xdr:cNvSpPr/>
      </xdr:nvSpPr>
      <xdr:spPr>
        <a:xfrm>
          <a:off x="14541500" y="995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103900</xdr:rowOff>
    </xdr:from>
    <xdr:ext cx="599010" cy="259045"/>
    <xdr:sp macro="" textlink="">
      <xdr:nvSpPr>
        <xdr:cNvPr id="587" name="テキスト ボックス 586"/>
        <xdr:cNvSpPr txBox="1"/>
      </xdr:nvSpPr>
      <xdr:spPr>
        <a:xfrm>
          <a:off x="14292794" y="1004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42900</xdr:rowOff>
    </xdr:from>
    <xdr:to>
      <xdr:col>19</xdr:col>
      <xdr:colOff>644525</xdr:colOff>
      <xdr:row>57</xdr:row>
      <xdr:rowOff>60472</xdr:rowOff>
    </xdr:to>
    <xdr:cxnSp macro="">
      <xdr:nvCxnSpPr>
        <xdr:cNvPr id="588" name="直線コネクタ 587"/>
        <xdr:cNvCxnSpPr/>
      </xdr:nvCxnSpPr>
      <xdr:spPr>
        <a:xfrm>
          <a:off x="12814300" y="9815550"/>
          <a:ext cx="889000" cy="1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16896</xdr:rowOff>
    </xdr:from>
    <xdr:to>
      <xdr:col>20</xdr:col>
      <xdr:colOff>9525</xdr:colOff>
      <xdr:row>58</xdr:row>
      <xdr:rowOff>118496</xdr:rowOff>
    </xdr:to>
    <xdr:sp macro="" textlink="">
      <xdr:nvSpPr>
        <xdr:cNvPr id="589" name="フローチャート : 判断 588"/>
        <xdr:cNvSpPr/>
      </xdr:nvSpPr>
      <xdr:spPr>
        <a:xfrm>
          <a:off x="13652500" y="996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109623</xdr:rowOff>
    </xdr:from>
    <xdr:ext cx="599010" cy="259045"/>
    <xdr:sp macro="" textlink="">
      <xdr:nvSpPr>
        <xdr:cNvPr id="590" name="テキスト ボックス 589"/>
        <xdr:cNvSpPr txBox="1"/>
      </xdr:nvSpPr>
      <xdr:spPr>
        <a:xfrm>
          <a:off x="13403794" y="1005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39915</xdr:rowOff>
    </xdr:from>
    <xdr:to>
      <xdr:col>18</xdr:col>
      <xdr:colOff>492125</xdr:colOff>
      <xdr:row>58</xdr:row>
      <xdr:rowOff>141515</xdr:rowOff>
    </xdr:to>
    <xdr:sp macro="" textlink="">
      <xdr:nvSpPr>
        <xdr:cNvPr id="591" name="フローチャート : 判断 590"/>
        <xdr:cNvSpPr/>
      </xdr:nvSpPr>
      <xdr:spPr>
        <a:xfrm>
          <a:off x="12763500" y="998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132642</xdr:rowOff>
    </xdr:from>
    <xdr:ext cx="599010" cy="259045"/>
    <xdr:sp macro="" textlink="">
      <xdr:nvSpPr>
        <xdr:cNvPr id="592" name="テキスト ボックス 591"/>
        <xdr:cNvSpPr txBox="1"/>
      </xdr:nvSpPr>
      <xdr:spPr>
        <a:xfrm>
          <a:off x="12514794" y="1007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127635</xdr:rowOff>
    </xdr:from>
    <xdr:to>
      <xdr:col>23</xdr:col>
      <xdr:colOff>568325</xdr:colOff>
      <xdr:row>57</xdr:row>
      <xdr:rowOff>57785</xdr:rowOff>
    </xdr:to>
    <xdr:sp macro="" textlink="">
      <xdr:nvSpPr>
        <xdr:cNvPr id="598" name="円/楕円 597"/>
        <xdr:cNvSpPr/>
      </xdr:nvSpPr>
      <xdr:spPr>
        <a:xfrm>
          <a:off x="162687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150512</xdr:rowOff>
    </xdr:from>
    <xdr:ext cx="599010" cy="259045"/>
    <xdr:sp macro="" textlink="">
      <xdr:nvSpPr>
        <xdr:cNvPr id="599" name="教育費該当値テキスト"/>
        <xdr:cNvSpPr txBox="1"/>
      </xdr:nvSpPr>
      <xdr:spPr>
        <a:xfrm>
          <a:off x="16370300" y="958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266,278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130796</xdr:rowOff>
    </xdr:from>
    <xdr:to>
      <xdr:col>22</xdr:col>
      <xdr:colOff>415925</xdr:colOff>
      <xdr:row>57</xdr:row>
      <xdr:rowOff>60946</xdr:rowOff>
    </xdr:to>
    <xdr:sp macro="" textlink="">
      <xdr:nvSpPr>
        <xdr:cNvPr id="600" name="円/楕円 599"/>
        <xdr:cNvSpPr/>
      </xdr:nvSpPr>
      <xdr:spPr>
        <a:xfrm>
          <a:off x="15430500" y="973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77473</xdr:rowOff>
    </xdr:from>
    <xdr:ext cx="599010" cy="259045"/>
    <xdr:sp macro="" textlink="">
      <xdr:nvSpPr>
        <xdr:cNvPr id="601" name="テキスト ボックス 600"/>
        <xdr:cNvSpPr txBox="1"/>
      </xdr:nvSpPr>
      <xdr:spPr>
        <a:xfrm>
          <a:off x="15181794" y="9507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264,342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133523</xdr:rowOff>
    </xdr:from>
    <xdr:to>
      <xdr:col>21</xdr:col>
      <xdr:colOff>212725</xdr:colOff>
      <xdr:row>57</xdr:row>
      <xdr:rowOff>63673</xdr:rowOff>
    </xdr:to>
    <xdr:sp macro="" textlink="">
      <xdr:nvSpPr>
        <xdr:cNvPr id="602" name="円/楕円 601"/>
        <xdr:cNvSpPr/>
      </xdr:nvSpPr>
      <xdr:spPr>
        <a:xfrm>
          <a:off x="14541500" y="97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80200</xdr:rowOff>
    </xdr:from>
    <xdr:ext cx="599010" cy="259045"/>
    <xdr:sp macro="" textlink="">
      <xdr:nvSpPr>
        <xdr:cNvPr id="603" name="テキスト ボックス 602"/>
        <xdr:cNvSpPr txBox="1"/>
      </xdr:nvSpPr>
      <xdr:spPr>
        <a:xfrm>
          <a:off x="14292794" y="950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262,672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9672</xdr:rowOff>
    </xdr:from>
    <xdr:to>
      <xdr:col>20</xdr:col>
      <xdr:colOff>9525</xdr:colOff>
      <xdr:row>57</xdr:row>
      <xdr:rowOff>111272</xdr:rowOff>
    </xdr:to>
    <xdr:sp macro="" textlink="">
      <xdr:nvSpPr>
        <xdr:cNvPr id="604" name="円/楕円 603"/>
        <xdr:cNvSpPr/>
      </xdr:nvSpPr>
      <xdr:spPr>
        <a:xfrm>
          <a:off x="13652500" y="97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127799</xdr:rowOff>
    </xdr:from>
    <xdr:ext cx="599010" cy="259045"/>
    <xdr:sp macro="" textlink="">
      <xdr:nvSpPr>
        <xdr:cNvPr id="605" name="テキスト ボックス 604"/>
        <xdr:cNvSpPr txBox="1"/>
      </xdr:nvSpPr>
      <xdr:spPr>
        <a:xfrm>
          <a:off x="13403794" y="95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233,521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163550</xdr:rowOff>
    </xdr:from>
    <xdr:to>
      <xdr:col>18</xdr:col>
      <xdr:colOff>492125</xdr:colOff>
      <xdr:row>57</xdr:row>
      <xdr:rowOff>93700</xdr:rowOff>
    </xdr:to>
    <xdr:sp macro="" textlink="">
      <xdr:nvSpPr>
        <xdr:cNvPr id="606" name="円/楕円 605"/>
        <xdr:cNvSpPr/>
      </xdr:nvSpPr>
      <xdr:spPr>
        <a:xfrm>
          <a:off x="12763500" y="97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110227</xdr:rowOff>
    </xdr:from>
    <xdr:ext cx="599010" cy="259045"/>
    <xdr:sp macro="" textlink="">
      <xdr:nvSpPr>
        <xdr:cNvPr id="607" name="テキスト ボックス 606"/>
        <xdr:cNvSpPr txBox="1"/>
      </xdr:nvSpPr>
      <xdr:spPr>
        <a:xfrm>
          <a:off x="12514794" y="953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151955</xdr:rowOff>
    </xdr:from>
    <xdr:to>
      <xdr:col>22</xdr:col>
      <xdr:colOff>415925</xdr:colOff>
      <xdr:row>78</xdr:row>
      <xdr:rowOff>82105</xdr:rowOff>
    </xdr:to>
    <xdr:sp macro="" textlink="">
      <xdr:nvSpPr>
        <xdr:cNvPr id="640" name="フローチャート : 判断 639"/>
        <xdr:cNvSpPr/>
      </xdr:nvSpPr>
      <xdr:spPr>
        <a:xfrm>
          <a:off x="15430500" y="133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98632</xdr:rowOff>
    </xdr:from>
    <xdr:ext cx="534377" cy="259045"/>
    <xdr:sp macro="" textlink="">
      <xdr:nvSpPr>
        <xdr:cNvPr id="641" name="テキスト ボックス 640"/>
        <xdr:cNvSpPr txBox="1"/>
      </xdr:nvSpPr>
      <xdr:spPr>
        <a:xfrm>
          <a:off x="15214111" y="131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106083</xdr:rowOff>
    </xdr:from>
    <xdr:to>
      <xdr:col>21</xdr:col>
      <xdr:colOff>212725</xdr:colOff>
      <xdr:row>78</xdr:row>
      <xdr:rowOff>36233</xdr:rowOff>
    </xdr:to>
    <xdr:sp macro="" textlink="">
      <xdr:nvSpPr>
        <xdr:cNvPr id="643" name="フローチャート : 判断 642"/>
        <xdr:cNvSpPr/>
      </xdr:nvSpPr>
      <xdr:spPr>
        <a:xfrm>
          <a:off x="14541500" y="1330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52760</xdr:rowOff>
    </xdr:from>
    <xdr:ext cx="534377" cy="259045"/>
    <xdr:sp macro="" textlink="">
      <xdr:nvSpPr>
        <xdr:cNvPr id="644" name="テキスト ボックス 643"/>
        <xdr:cNvSpPr txBox="1"/>
      </xdr:nvSpPr>
      <xdr:spPr>
        <a:xfrm>
          <a:off x="14325111" y="130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35280</xdr:rowOff>
    </xdr:from>
    <xdr:to>
      <xdr:col>20</xdr:col>
      <xdr:colOff>9525</xdr:colOff>
      <xdr:row>77</xdr:row>
      <xdr:rowOff>136880</xdr:rowOff>
    </xdr:to>
    <xdr:sp macro="" textlink="">
      <xdr:nvSpPr>
        <xdr:cNvPr id="646" name="フローチャート : 判断 645"/>
        <xdr:cNvSpPr/>
      </xdr:nvSpPr>
      <xdr:spPr>
        <a:xfrm>
          <a:off x="13652500" y="1323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153407</xdr:rowOff>
    </xdr:from>
    <xdr:ext cx="534377" cy="259045"/>
    <xdr:sp macro="" textlink="">
      <xdr:nvSpPr>
        <xdr:cNvPr id="647" name="テキスト ボックス 646"/>
        <xdr:cNvSpPr txBox="1"/>
      </xdr:nvSpPr>
      <xdr:spPr>
        <a:xfrm>
          <a:off x="13436111" y="130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60389</xdr:rowOff>
    </xdr:from>
    <xdr:to>
      <xdr:col>18</xdr:col>
      <xdr:colOff>492125</xdr:colOff>
      <xdr:row>77</xdr:row>
      <xdr:rowOff>161989</xdr:rowOff>
    </xdr:to>
    <xdr:sp macro="" textlink="">
      <xdr:nvSpPr>
        <xdr:cNvPr id="648" name="フローチャート : 判断 647"/>
        <xdr:cNvSpPr/>
      </xdr:nvSpPr>
      <xdr:spPr>
        <a:xfrm>
          <a:off x="12763500" y="1326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7066</xdr:rowOff>
    </xdr:from>
    <xdr:ext cx="534377" cy="259045"/>
    <xdr:sp macro="" textlink="">
      <xdr:nvSpPr>
        <xdr:cNvPr id="649" name="テキスト ボックス 648"/>
        <xdr:cNvSpPr txBox="1"/>
      </xdr:nvSpPr>
      <xdr:spPr>
        <a:xfrm>
          <a:off x="12547111" y="130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5" name="円/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7" name="円/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8" name="テキスト ボックス 65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9" name="円/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0" name="テキスト ボックス 65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1" name="円/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2" name="テキスト ボックス 66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3" name="円/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4" name="テキスト ボックス 66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48954</xdr:rowOff>
    </xdr:from>
    <xdr:to>
      <xdr:col>23</xdr:col>
      <xdr:colOff>517525</xdr:colOff>
      <xdr:row>94</xdr:row>
      <xdr:rowOff>85488</xdr:rowOff>
    </xdr:to>
    <xdr:cxnSp macro="">
      <xdr:nvCxnSpPr>
        <xdr:cNvPr id="693" name="直線コネクタ 692"/>
        <xdr:cNvCxnSpPr/>
      </xdr:nvCxnSpPr>
      <xdr:spPr>
        <a:xfrm flipV="1">
          <a:off x="15481300" y="16165254"/>
          <a:ext cx="838200" cy="3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29473</xdr:rowOff>
    </xdr:from>
    <xdr:to>
      <xdr:col>22</xdr:col>
      <xdr:colOff>365125</xdr:colOff>
      <xdr:row>94</xdr:row>
      <xdr:rowOff>85488</xdr:rowOff>
    </xdr:to>
    <xdr:cxnSp macro="">
      <xdr:nvCxnSpPr>
        <xdr:cNvPr id="696" name="直線コネクタ 695"/>
        <xdr:cNvCxnSpPr/>
      </xdr:nvCxnSpPr>
      <xdr:spPr>
        <a:xfrm>
          <a:off x="14592300" y="16145773"/>
          <a:ext cx="889000" cy="5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122180</xdr:rowOff>
    </xdr:from>
    <xdr:to>
      <xdr:col>22</xdr:col>
      <xdr:colOff>415925</xdr:colOff>
      <xdr:row>96</xdr:row>
      <xdr:rowOff>52330</xdr:rowOff>
    </xdr:to>
    <xdr:sp macro="" textlink="">
      <xdr:nvSpPr>
        <xdr:cNvPr id="697" name="フローチャート : 判断 696"/>
        <xdr:cNvSpPr/>
      </xdr:nvSpPr>
      <xdr:spPr>
        <a:xfrm>
          <a:off x="15430500" y="16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43457</xdr:rowOff>
    </xdr:from>
    <xdr:ext cx="599010" cy="259045"/>
    <xdr:sp macro="" textlink="">
      <xdr:nvSpPr>
        <xdr:cNvPr id="698" name="テキスト ボックス 697"/>
        <xdr:cNvSpPr txBox="1"/>
      </xdr:nvSpPr>
      <xdr:spPr>
        <a:xfrm>
          <a:off x="15181794" y="1650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29473</xdr:rowOff>
    </xdr:from>
    <xdr:to>
      <xdr:col>21</xdr:col>
      <xdr:colOff>161925</xdr:colOff>
      <xdr:row>94</xdr:row>
      <xdr:rowOff>72037</xdr:rowOff>
    </xdr:to>
    <xdr:cxnSp macro="">
      <xdr:nvCxnSpPr>
        <xdr:cNvPr id="699" name="直線コネクタ 698"/>
        <xdr:cNvCxnSpPr/>
      </xdr:nvCxnSpPr>
      <xdr:spPr>
        <a:xfrm flipV="1">
          <a:off x="13703300" y="16145773"/>
          <a:ext cx="889000" cy="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111585</xdr:rowOff>
    </xdr:from>
    <xdr:to>
      <xdr:col>21</xdr:col>
      <xdr:colOff>212725</xdr:colOff>
      <xdr:row>96</xdr:row>
      <xdr:rowOff>41735</xdr:rowOff>
    </xdr:to>
    <xdr:sp macro="" textlink="">
      <xdr:nvSpPr>
        <xdr:cNvPr id="700" name="フローチャート : 判断 699"/>
        <xdr:cNvSpPr/>
      </xdr:nvSpPr>
      <xdr:spPr>
        <a:xfrm>
          <a:off x="14541500" y="1639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32862</xdr:rowOff>
    </xdr:from>
    <xdr:ext cx="599010" cy="259045"/>
    <xdr:sp macro="" textlink="">
      <xdr:nvSpPr>
        <xdr:cNvPr id="701" name="テキスト ボックス 700"/>
        <xdr:cNvSpPr txBox="1"/>
      </xdr:nvSpPr>
      <xdr:spPr>
        <a:xfrm>
          <a:off x="14292794" y="1649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72037</xdr:rowOff>
    </xdr:from>
    <xdr:to>
      <xdr:col>19</xdr:col>
      <xdr:colOff>644525</xdr:colOff>
      <xdr:row>94</xdr:row>
      <xdr:rowOff>81868</xdr:rowOff>
    </xdr:to>
    <xdr:cxnSp macro="">
      <xdr:nvCxnSpPr>
        <xdr:cNvPr id="702" name="直線コネクタ 701"/>
        <xdr:cNvCxnSpPr/>
      </xdr:nvCxnSpPr>
      <xdr:spPr>
        <a:xfrm flipV="1">
          <a:off x="12814300" y="16188337"/>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89125</xdr:rowOff>
    </xdr:from>
    <xdr:to>
      <xdr:col>20</xdr:col>
      <xdr:colOff>9525</xdr:colOff>
      <xdr:row>96</xdr:row>
      <xdr:rowOff>19275</xdr:rowOff>
    </xdr:to>
    <xdr:sp macro="" textlink="">
      <xdr:nvSpPr>
        <xdr:cNvPr id="703" name="フローチャート : 判断 702"/>
        <xdr:cNvSpPr/>
      </xdr:nvSpPr>
      <xdr:spPr>
        <a:xfrm>
          <a:off x="13652500" y="1637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10402</xdr:rowOff>
    </xdr:from>
    <xdr:ext cx="599010" cy="259045"/>
    <xdr:sp macro="" textlink="">
      <xdr:nvSpPr>
        <xdr:cNvPr id="704" name="テキスト ボックス 703"/>
        <xdr:cNvSpPr txBox="1"/>
      </xdr:nvSpPr>
      <xdr:spPr>
        <a:xfrm>
          <a:off x="13403794" y="1646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109113</xdr:rowOff>
    </xdr:from>
    <xdr:to>
      <xdr:col>18</xdr:col>
      <xdr:colOff>492125</xdr:colOff>
      <xdr:row>96</xdr:row>
      <xdr:rowOff>39263</xdr:rowOff>
    </xdr:to>
    <xdr:sp macro="" textlink="">
      <xdr:nvSpPr>
        <xdr:cNvPr id="705" name="フローチャート : 判断 704"/>
        <xdr:cNvSpPr/>
      </xdr:nvSpPr>
      <xdr:spPr>
        <a:xfrm>
          <a:off x="12763500" y="1639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30390</xdr:rowOff>
    </xdr:from>
    <xdr:ext cx="599010" cy="259045"/>
    <xdr:sp macro="" textlink="">
      <xdr:nvSpPr>
        <xdr:cNvPr id="706" name="テキスト ボックス 705"/>
        <xdr:cNvSpPr txBox="1"/>
      </xdr:nvSpPr>
      <xdr:spPr>
        <a:xfrm>
          <a:off x="12514794" y="164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169604</xdr:rowOff>
    </xdr:from>
    <xdr:to>
      <xdr:col>23</xdr:col>
      <xdr:colOff>568325</xdr:colOff>
      <xdr:row>94</xdr:row>
      <xdr:rowOff>99754</xdr:rowOff>
    </xdr:to>
    <xdr:sp macro="" textlink="">
      <xdr:nvSpPr>
        <xdr:cNvPr id="712" name="円/楕円 711"/>
        <xdr:cNvSpPr/>
      </xdr:nvSpPr>
      <xdr:spPr>
        <a:xfrm>
          <a:off x="16268700" y="161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21031</xdr:rowOff>
    </xdr:from>
    <xdr:ext cx="599010" cy="259045"/>
    <xdr:sp macro="" textlink="">
      <xdr:nvSpPr>
        <xdr:cNvPr id="713" name="公債費該当値テキスト"/>
        <xdr:cNvSpPr txBox="1"/>
      </xdr:nvSpPr>
      <xdr:spPr>
        <a:xfrm>
          <a:off x="16370300" y="1596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223,818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34688</xdr:rowOff>
    </xdr:from>
    <xdr:to>
      <xdr:col>22</xdr:col>
      <xdr:colOff>415925</xdr:colOff>
      <xdr:row>94</xdr:row>
      <xdr:rowOff>136288</xdr:rowOff>
    </xdr:to>
    <xdr:sp macro="" textlink="">
      <xdr:nvSpPr>
        <xdr:cNvPr id="714" name="円/楕円 713"/>
        <xdr:cNvSpPr/>
      </xdr:nvSpPr>
      <xdr:spPr>
        <a:xfrm>
          <a:off x="15430500" y="1615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152815</xdr:rowOff>
    </xdr:from>
    <xdr:ext cx="599010" cy="259045"/>
    <xdr:sp macro="" textlink="">
      <xdr:nvSpPr>
        <xdr:cNvPr id="715" name="テキスト ボックス 714"/>
        <xdr:cNvSpPr txBox="1"/>
      </xdr:nvSpPr>
      <xdr:spPr>
        <a:xfrm>
          <a:off x="15181794" y="15926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214,229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150123</xdr:rowOff>
    </xdr:from>
    <xdr:to>
      <xdr:col>21</xdr:col>
      <xdr:colOff>212725</xdr:colOff>
      <xdr:row>94</xdr:row>
      <xdr:rowOff>80273</xdr:rowOff>
    </xdr:to>
    <xdr:sp macro="" textlink="">
      <xdr:nvSpPr>
        <xdr:cNvPr id="716" name="円/楕円 715"/>
        <xdr:cNvSpPr/>
      </xdr:nvSpPr>
      <xdr:spPr>
        <a:xfrm>
          <a:off x="14541500" y="1609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96800</xdr:rowOff>
    </xdr:from>
    <xdr:ext cx="599010" cy="259045"/>
    <xdr:sp macro="" textlink="">
      <xdr:nvSpPr>
        <xdr:cNvPr id="717" name="テキスト ボックス 716"/>
        <xdr:cNvSpPr txBox="1"/>
      </xdr:nvSpPr>
      <xdr:spPr>
        <a:xfrm>
          <a:off x="14292794" y="1587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228,931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21237</xdr:rowOff>
    </xdr:from>
    <xdr:to>
      <xdr:col>20</xdr:col>
      <xdr:colOff>9525</xdr:colOff>
      <xdr:row>94</xdr:row>
      <xdr:rowOff>122837</xdr:rowOff>
    </xdr:to>
    <xdr:sp macro="" textlink="">
      <xdr:nvSpPr>
        <xdr:cNvPr id="718" name="円/楕円 717"/>
        <xdr:cNvSpPr/>
      </xdr:nvSpPr>
      <xdr:spPr>
        <a:xfrm>
          <a:off x="13652500" y="1613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139364</xdr:rowOff>
    </xdr:from>
    <xdr:ext cx="599010" cy="259045"/>
    <xdr:sp macro="" textlink="">
      <xdr:nvSpPr>
        <xdr:cNvPr id="719" name="テキスト ボックス 718"/>
        <xdr:cNvSpPr txBox="1"/>
      </xdr:nvSpPr>
      <xdr:spPr>
        <a:xfrm>
          <a:off x="13403794" y="1591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217,759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31068</xdr:rowOff>
    </xdr:from>
    <xdr:to>
      <xdr:col>18</xdr:col>
      <xdr:colOff>492125</xdr:colOff>
      <xdr:row>94</xdr:row>
      <xdr:rowOff>132668</xdr:rowOff>
    </xdr:to>
    <xdr:sp macro="" textlink="">
      <xdr:nvSpPr>
        <xdr:cNvPr id="720" name="円/楕円 719"/>
        <xdr:cNvSpPr/>
      </xdr:nvSpPr>
      <xdr:spPr>
        <a:xfrm>
          <a:off x="12763500" y="161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149195</xdr:rowOff>
    </xdr:from>
    <xdr:ext cx="599010" cy="259045"/>
    <xdr:sp macro="" textlink="">
      <xdr:nvSpPr>
        <xdr:cNvPr id="721" name="テキスト ボックス 720"/>
        <xdr:cNvSpPr txBox="1"/>
      </xdr:nvSpPr>
      <xdr:spPr>
        <a:xfrm>
          <a:off x="12514794" y="1592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38243</xdr:rowOff>
    </xdr:from>
    <xdr:to>
      <xdr:col>31</xdr:col>
      <xdr:colOff>85725</xdr:colOff>
      <xdr:row>38</xdr:row>
      <xdr:rowOff>139843</xdr:rowOff>
    </xdr:to>
    <xdr:sp macro="" textlink="">
      <xdr:nvSpPr>
        <xdr:cNvPr id="752" name="フローチャート : 判断 751"/>
        <xdr:cNvSpPr/>
      </xdr:nvSpPr>
      <xdr:spPr>
        <a:xfrm>
          <a:off x="21272500" y="655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156369</xdr:rowOff>
    </xdr:from>
    <xdr:ext cx="378565" cy="259045"/>
    <xdr:sp macro="" textlink="">
      <xdr:nvSpPr>
        <xdr:cNvPr id="753" name="テキスト ボックス 752"/>
        <xdr:cNvSpPr txBox="1"/>
      </xdr:nvSpPr>
      <xdr:spPr>
        <a:xfrm>
          <a:off x="21134017" y="632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42997</xdr:rowOff>
    </xdr:from>
    <xdr:to>
      <xdr:col>29</xdr:col>
      <xdr:colOff>568325</xdr:colOff>
      <xdr:row>37</xdr:row>
      <xdr:rowOff>144597</xdr:rowOff>
    </xdr:to>
    <xdr:sp macro="" textlink="">
      <xdr:nvSpPr>
        <xdr:cNvPr id="755" name="フローチャート : 判断 754"/>
        <xdr:cNvSpPr/>
      </xdr:nvSpPr>
      <xdr:spPr>
        <a:xfrm>
          <a:off x="20383500" y="638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161124</xdr:rowOff>
    </xdr:from>
    <xdr:ext cx="469744" cy="259045"/>
    <xdr:sp macro="" textlink="">
      <xdr:nvSpPr>
        <xdr:cNvPr id="756" name="テキスト ボックス 755"/>
        <xdr:cNvSpPr txBox="1"/>
      </xdr:nvSpPr>
      <xdr:spPr>
        <a:xfrm>
          <a:off x="20199427" y="616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21875</xdr:rowOff>
    </xdr:from>
    <xdr:to>
      <xdr:col>28</xdr:col>
      <xdr:colOff>365125</xdr:colOff>
      <xdr:row>38</xdr:row>
      <xdr:rowOff>123475</xdr:rowOff>
    </xdr:to>
    <xdr:sp macro="" textlink="">
      <xdr:nvSpPr>
        <xdr:cNvPr id="758" name="フローチャート : 判断 757"/>
        <xdr:cNvSpPr/>
      </xdr:nvSpPr>
      <xdr:spPr>
        <a:xfrm>
          <a:off x="19494500" y="65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140002</xdr:rowOff>
    </xdr:from>
    <xdr:ext cx="378565" cy="259045"/>
    <xdr:sp macro="" textlink="">
      <xdr:nvSpPr>
        <xdr:cNvPr id="759" name="テキスト ボックス 758"/>
        <xdr:cNvSpPr txBox="1"/>
      </xdr:nvSpPr>
      <xdr:spPr>
        <a:xfrm>
          <a:off x="19356017" y="631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163515</xdr:rowOff>
    </xdr:from>
    <xdr:to>
      <xdr:col>27</xdr:col>
      <xdr:colOff>161925</xdr:colOff>
      <xdr:row>38</xdr:row>
      <xdr:rowOff>93665</xdr:rowOff>
    </xdr:to>
    <xdr:sp macro="" textlink="">
      <xdr:nvSpPr>
        <xdr:cNvPr id="760" name="フローチャート : 判断 759"/>
        <xdr:cNvSpPr/>
      </xdr:nvSpPr>
      <xdr:spPr>
        <a:xfrm>
          <a:off x="18605500" y="650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110192</xdr:rowOff>
    </xdr:from>
    <xdr:ext cx="469744" cy="259045"/>
    <xdr:sp macro="" textlink="">
      <xdr:nvSpPr>
        <xdr:cNvPr id="761" name="テキスト ボックス 760"/>
        <xdr:cNvSpPr txBox="1"/>
      </xdr:nvSpPr>
      <xdr:spPr>
        <a:xfrm>
          <a:off x="18421427" y="628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が４４１，９９１円増加した要因は今年度において大規模な施設の整備工事が１件（多目的拠点施設整備事業）、行われたためである。また、商工費で経費が１２６，３５５円下がった理由については、商工費で継続事業である観光振興事業が今年度は実施なしとなったためであり、来年度は前年並みの数値とな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平成２７年度以降は財政調整基金への積立金が取崩額より多くなったため、残高は年々増加し、実質単年度収支は黒字となっている。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全会計が黒字となっている。今後とも経費削減に努め、財政の健全化に努めていく。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今年度は公営企業債の元利償還金に対する繰入金が前年度比１４百万円減少した理由は、簡易水道事業特別会計において過疎債の償還が終了したためである。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沖縄県渡名喜村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起債償還終了により公営企業債等繰入見込額が減少し、１３百万円の改善となった。一般会計に係る地方債の現在高も６百万の減少となっている。今後も地方債の借入の削減に努め、将来負担比率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
383
3.87
1,171,403
1,122,174
49,193
427,618
669,043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40" name="テキスト ボックス 39"/>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[ 43.2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有形固定資産減価償却率は全国平均及び沖縄県平均に比べ低い水準となっており、類似団体内順位の中では最下位の数値と</a:t>
          </a:r>
          <a:r>
            <a:rPr kumimoji="1" lang="en-US" altLang="ja-JP" sz="1100">
              <a:latin typeface="ＭＳ Ｐゴシック"/>
            </a:rPr>
            <a:t>H27</a:t>
          </a:r>
          <a:r>
            <a:rPr kumimoji="1" lang="ja-JP" altLang="en-US" sz="1100">
              <a:latin typeface="ＭＳ Ｐゴシック"/>
            </a:rPr>
            <a:t>年度と比べ</a:t>
          </a:r>
          <a:r>
            <a:rPr kumimoji="1" lang="en-US" altLang="ja-JP" sz="1100">
              <a:latin typeface="ＭＳ Ｐゴシック"/>
            </a:rPr>
            <a:t>1.9</a:t>
          </a:r>
          <a:r>
            <a:rPr kumimoji="1" lang="ja-JP" altLang="en-US" sz="1100">
              <a:latin typeface="ＭＳ Ｐゴシック"/>
            </a:rPr>
            <a:t>ポイント改善した。</a:t>
          </a:r>
          <a:r>
            <a:rPr kumimoji="1" lang="en-US" altLang="ja-JP" sz="1100">
              <a:latin typeface="ＭＳ Ｐゴシック"/>
            </a:rPr>
            <a:t/>
          </a:r>
          <a:br>
            <a:rPr kumimoji="1" lang="en-US" altLang="ja-JP" sz="1100">
              <a:latin typeface="ＭＳ Ｐゴシック"/>
            </a:rPr>
          </a:br>
          <a:r>
            <a:rPr kumimoji="1" lang="ja-JP" altLang="en-US" sz="1100">
              <a:latin typeface="ＭＳ Ｐゴシック"/>
            </a:rPr>
            <a:t>　主な要因としては</a:t>
          </a:r>
          <a:r>
            <a:rPr kumimoji="1" lang="en-US" altLang="ja-JP" sz="1100">
              <a:latin typeface="ＭＳ Ｐゴシック"/>
            </a:rPr>
            <a:t>H28</a:t>
          </a:r>
          <a:r>
            <a:rPr kumimoji="1" lang="ja-JP" altLang="en-US" sz="1100">
              <a:latin typeface="ＭＳ Ｐゴシック"/>
            </a:rPr>
            <a:t>年度に一部の老朽化施設の除却があったことが原因である。今後とも老朽化した施設の除却・改築等を進め、数値を低い水準へ抑えていく。</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8" name="直線コネクタ 67"/>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69"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0" name="直線コネクタ 69"/>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1"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2" name="直線コネクタ 71"/>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78757</xdr:rowOff>
    </xdr:from>
    <xdr:ext cx="405111" cy="259045"/>
    <xdr:sp macro="" textlink="">
      <xdr:nvSpPr>
        <xdr:cNvPr id="73"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4" name="フローチャート : 判断 73"/>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91694</xdr:rowOff>
    </xdr:from>
    <xdr:to>
      <xdr:col>3</xdr:col>
      <xdr:colOff>511175</xdr:colOff>
      <xdr:row>31</xdr:row>
      <xdr:rowOff>21844</xdr:rowOff>
    </xdr:to>
    <xdr:sp macro="" textlink="">
      <xdr:nvSpPr>
        <xdr:cNvPr id="75" name="フローチャート : 判断 74"/>
        <xdr:cNvSpPr/>
      </xdr:nvSpPr>
      <xdr:spPr>
        <a:xfrm>
          <a:off x="4000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52324</xdr:rowOff>
    </xdr:from>
    <xdr:to>
      <xdr:col>3</xdr:col>
      <xdr:colOff>1222375</xdr:colOff>
      <xdr:row>33</xdr:row>
      <xdr:rowOff>153924</xdr:rowOff>
    </xdr:to>
    <xdr:sp macro="" textlink="">
      <xdr:nvSpPr>
        <xdr:cNvPr id="81" name="円/楕円 80"/>
        <xdr:cNvSpPr/>
      </xdr:nvSpPr>
      <xdr:spPr>
        <a:xfrm>
          <a:off x="47117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32</xdr:row>
      <xdr:rowOff>138701</xdr:rowOff>
    </xdr:from>
    <xdr:ext cx="405111" cy="259045"/>
    <xdr:sp macro="" textlink="">
      <xdr:nvSpPr>
        <xdr:cNvPr id="82" name="有形固定資産減価償却率該当値テキスト"/>
        <xdr:cNvSpPr txBox="1"/>
      </xdr:nvSpPr>
      <xdr:spPr>
        <a:xfrm>
          <a:off x="4813300" y="6406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141732</xdr:rowOff>
    </xdr:from>
    <xdr:to>
      <xdr:col>3</xdr:col>
      <xdr:colOff>511175</xdr:colOff>
      <xdr:row>33</xdr:row>
      <xdr:rowOff>71882</xdr:rowOff>
    </xdr:to>
    <xdr:sp macro="" textlink="">
      <xdr:nvSpPr>
        <xdr:cNvPr id="83" name="円/楕円 82"/>
        <xdr:cNvSpPr/>
      </xdr:nvSpPr>
      <xdr:spPr>
        <a:xfrm>
          <a:off x="4000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21082</xdr:rowOff>
    </xdr:from>
    <xdr:to>
      <xdr:col>3</xdr:col>
      <xdr:colOff>1171575</xdr:colOff>
      <xdr:row>33</xdr:row>
      <xdr:rowOff>103124</xdr:rowOff>
    </xdr:to>
    <xdr:cxnSp macro="">
      <xdr:nvCxnSpPr>
        <xdr:cNvPr id="84" name="直線コネクタ 83"/>
        <xdr:cNvCxnSpPr/>
      </xdr:nvCxnSpPr>
      <xdr:spPr>
        <a:xfrm>
          <a:off x="4051300" y="6459982"/>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38371</xdr:rowOff>
    </xdr:from>
    <xdr:ext cx="405111" cy="259045"/>
    <xdr:sp macro="" textlink="">
      <xdr:nvSpPr>
        <xdr:cNvPr id="85" name="n_1aveValue有形固定資産減価償却率"/>
        <xdr:cNvSpPr txBox="1"/>
      </xdr:nvSpPr>
      <xdr:spPr>
        <a:xfrm>
          <a:off x="3836043" y="579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63009</xdr:rowOff>
    </xdr:from>
    <xdr:ext cx="405111" cy="259045"/>
    <xdr:sp macro="" textlink="">
      <xdr:nvSpPr>
        <xdr:cNvPr id="86" name="n_1mainValue有形固定資産減価償却率"/>
        <xdr:cNvSpPr txBox="1"/>
      </xdr:nvSpPr>
      <xdr:spPr>
        <a:xfrm>
          <a:off x="3836043" y="650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8" name="正方形/長方形 9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9" name="正方形/長方形 9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0" name="正方形/長方形 9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1" name="テキスト ボックス 10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2" name="テキスト ボックス 10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3" name="テキスト ボックス 10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4" name="テキスト ボックス 10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
383
3.87
1,171,403
1,122,174
49,193
427,618
669,043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72390</xdr:rowOff>
    </xdr:from>
    <xdr:to>
      <xdr:col>6</xdr:col>
      <xdr:colOff>510540</xdr:colOff>
      <xdr:row>40</xdr:row>
      <xdr:rowOff>110490</xdr:rowOff>
    </xdr:to>
    <xdr:cxnSp macro="">
      <xdr:nvCxnSpPr>
        <xdr:cNvPr id="57" name="直線コネクタ 56"/>
        <xdr:cNvCxnSpPr/>
      </xdr:nvCxnSpPr>
      <xdr:spPr>
        <a:xfrm flipV="1">
          <a:off x="4634865" y="57302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19067</xdr:rowOff>
    </xdr:from>
    <xdr:ext cx="405111" cy="259045"/>
    <xdr:sp macro="" textlink="">
      <xdr:nvSpPr>
        <xdr:cNvPr id="60" name="【道路】&#10;有形固定資産減価償却率最大値テキスト"/>
        <xdr:cNvSpPr txBox="1"/>
      </xdr:nvSpPr>
      <xdr:spPr>
        <a:xfrm>
          <a:off x="47244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33</xdr:row>
      <xdr:rowOff>72390</xdr:rowOff>
    </xdr:from>
    <xdr:to>
      <xdr:col>6</xdr:col>
      <xdr:colOff>600075</xdr:colOff>
      <xdr:row>33</xdr:row>
      <xdr:rowOff>72390</xdr:rowOff>
    </xdr:to>
    <xdr:cxnSp macro="">
      <xdr:nvCxnSpPr>
        <xdr:cNvPr id="61" name="直線コネクタ 60"/>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71137</xdr:rowOff>
    </xdr:from>
    <xdr:ext cx="405111" cy="259045"/>
    <xdr:sp macro="" textlink="">
      <xdr:nvSpPr>
        <xdr:cNvPr id="62" name="【道路】&#10;有形固定資産減価償却率平均値テキスト"/>
        <xdr:cNvSpPr txBox="1"/>
      </xdr:nvSpPr>
      <xdr:spPr>
        <a:xfrm>
          <a:off x="4724400" y="607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52070</xdr:rowOff>
    </xdr:from>
    <xdr:to>
      <xdr:col>5</xdr:col>
      <xdr:colOff>409575</xdr:colOff>
      <xdr:row>36</xdr:row>
      <xdr:rowOff>153670</xdr:rowOff>
    </xdr:to>
    <xdr:sp macro="" textlink="">
      <xdr:nvSpPr>
        <xdr:cNvPr id="64" name="フローチャート : 判断 63"/>
        <xdr:cNvSpPr/>
      </xdr:nvSpPr>
      <xdr:spPr>
        <a:xfrm>
          <a:off x="3746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59690</xdr:rowOff>
    </xdr:from>
    <xdr:to>
      <xdr:col>6</xdr:col>
      <xdr:colOff>561975</xdr:colOff>
      <xdr:row>40</xdr:row>
      <xdr:rowOff>161290</xdr:rowOff>
    </xdr:to>
    <xdr:sp macro="" textlink="">
      <xdr:nvSpPr>
        <xdr:cNvPr id="70" name="円/楕円 69"/>
        <xdr:cNvSpPr/>
      </xdr:nvSpPr>
      <xdr:spPr>
        <a:xfrm>
          <a:off x="4584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146067</xdr:rowOff>
    </xdr:from>
    <xdr:ext cx="405111" cy="259045"/>
    <xdr:sp macro="" textlink="">
      <xdr:nvSpPr>
        <xdr:cNvPr id="71" name="【道路】&#10;有形固定資産減価償却率該当値テキスト"/>
        <xdr:cNvSpPr txBox="1"/>
      </xdr:nvSpPr>
      <xdr:spPr>
        <a:xfrm>
          <a:off x="4724400" y="683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147320</xdr:rowOff>
    </xdr:from>
    <xdr:to>
      <xdr:col>5</xdr:col>
      <xdr:colOff>409575</xdr:colOff>
      <xdr:row>40</xdr:row>
      <xdr:rowOff>77470</xdr:rowOff>
    </xdr:to>
    <xdr:sp macro="" textlink="">
      <xdr:nvSpPr>
        <xdr:cNvPr id="72" name="円/楕円 71"/>
        <xdr:cNvSpPr/>
      </xdr:nvSpPr>
      <xdr:spPr>
        <a:xfrm>
          <a:off x="3746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26670</xdr:rowOff>
    </xdr:from>
    <xdr:to>
      <xdr:col>6</xdr:col>
      <xdr:colOff>511175</xdr:colOff>
      <xdr:row>40</xdr:row>
      <xdr:rowOff>110490</xdr:rowOff>
    </xdr:to>
    <xdr:cxnSp macro="">
      <xdr:nvCxnSpPr>
        <xdr:cNvPr id="73" name="直線コネクタ 72"/>
        <xdr:cNvCxnSpPr/>
      </xdr:nvCxnSpPr>
      <xdr:spPr>
        <a:xfrm>
          <a:off x="3797300" y="688467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34</xdr:row>
      <xdr:rowOff>170197</xdr:rowOff>
    </xdr:from>
    <xdr:ext cx="405111" cy="259045"/>
    <xdr:sp macro="" textlink="">
      <xdr:nvSpPr>
        <xdr:cNvPr id="74" name="n_1aveValue【道路】&#10;有形固定資産減価償却率"/>
        <xdr:cNvSpPr txBox="1"/>
      </xdr:nvSpPr>
      <xdr:spPr>
        <a:xfrm>
          <a:off x="3582043"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68597</xdr:rowOff>
    </xdr:from>
    <xdr:ext cx="405111" cy="259045"/>
    <xdr:sp macro="" textlink="">
      <xdr:nvSpPr>
        <xdr:cNvPr id="75" name="n_1mainValue【道路】&#10;有形固定資産減価償却率"/>
        <xdr:cNvSpPr txBox="1"/>
      </xdr:nvSpPr>
      <xdr:spPr>
        <a:xfrm>
          <a:off x="3582043"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9" name="テキスト ボックス 8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1" name="テキスト ボックス 9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3" name="テキスト ボックス 9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5" name="テキスト ボックス 94"/>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7" name="テキスト ボックス 96"/>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101" name="直線コネクタ 100"/>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102"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3" name="直線コネクタ 102"/>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4"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5" name="直線コネクタ 104"/>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6407</xdr:rowOff>
    </xdr:from>
    <xdr:ext cx="534377" cy="259045"/>
    <xdr:sp macro="" textlink="">
      <xdr:nvSpPr>
        <xdr:cNvPr id="106" name="【道路】&#10;一人当たり延長平均値テキスト"/>
        <xdr:cNvSpPr txBox="1"/>
      </xdr:nvSpPr>
      <xdr:spPr>
        <a:xfrm>
          <a:off x="10566400" y="6692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48.513</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27980</xdr:rowOff>
    </xdr:from>
    <xdr:to>
      <xdr:col>15</xdr:col>
      <xdr:colOff>231775</xdr:colOff>
      <xdr:row>39</xdr:row>
      <xdr:rowOff>129580</xdr:rowOff>
    </xdr:to>
    <xdr:sp macro="" textlink="">
      <xdr:nvSpPr>
        <xdr:cNvPr id="107" name="フローチャート : 判断 106"/>
        <xdr:cNvSpPr/>
      </xdr:nvSpPr>
      <xdr:spPr>
        <a:xfrm>
          <a:off x="10426700" y="671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51972</xdr:rowOff>
    </xdr:from>
    <xdr:to>
      <xdr:col>14</xdr:col>
      <xdr:colOff>79375</xdr:colOff>
      <xdr:row>37</xdr:row>
      <xdr:rowOff>153572</xdr:rowOff>
    </xdr:to>
    <xdr:sp macro="" textlink="">
      <xdr:nvSpPr>
        <xdr:cNvPr id="108" name="フローチャート : 判断 107"/>
        <xdr:cNvSpPr/>
      </xdr:nvSpPr>
      <xdr:spPr>
        <a:xfrm>
          <a:off x="9588500" y="63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2377</xdr:rowOff>
    </xdr:from>
    <xdr:to>
      <xdr:col>15</xdr:col>
      <xdr:colOff>231775</xdr:colOff>
      <xdr:row>39</xdr:row>
      <xdr:rowOff>103977</xdr:rowOff>
    </xdr:to>
    <xdr:sp macro="" textlink="">
      <xdr:nvSpPr>
        <xdr:cNvPr id="114" name="円/楕円 113"/>
        <xdr:cNvSpPr/>
      </xdr:nvSpPr>
      <xdr:spPr>
        <a:xfrm>
          <a:off x="10426700" y="668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25254</xdr:rowOff>
    </xdr:from>
    <xdr:ext cx="534377" cy="259045"/>
    <xdr:sp macro="" textlink="">
      <xdr:nvSpPr>
        <xdr:cNvPr id="115" name="【道路】&#10;一人当たり延長該当値テキスト"/>
        <xdr:cNvSpPr txBox="1"/>
      </xdr:nvSpPr>
      <xdr:spPr>
        <a:xfrm>
          <a:off x="10566400" y="654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50.865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9104</xdr:rowOff>
    </xdr:from>
    <xdr:to>
      <xdr:col>14</xdr:col>
      <xdr:colOff>79375</xdr:colOff>
      <xdr:row>39</xdr:row>
      <xdr:rowOff>110704</xdr:rowOff>
    </xdr:to>
    <xdr:sp macro="" textlink="">
      <xdr:nvSpPr>
        <xdr:cNvPr id="116" name="円/楕円 115"/>
        <xdr:cNvSpPr/>
      </xdr:nvSpPr>
      <xdr:spPr>
        <a:xfrm>
          <a:off x="9588500" y="66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53177</xdr:rowOff>
    </xdr:from>
    <xdr:to>
      <xdr:col>15</xdr:col>
      <xdr:colOff>180975</xdr:colOff>
      <xdr:row>39</xdr:row>
      <xdr:rowOff>59904</xdr:rowOff>
    </xdr:to>
    <xdr:cxnSp macro="">
      <xdr:nvCxnSpPr>
        <xdr:cNvPr id="117" name="直線コネクタ 116"/>
        <xdr:cNvCxnSpPr/>
      </xdr:nvCxnSpPr>
      <xdr:spPr>
        <a:xfrm flipV="1">
          <a:off x="9639300" y="6739727"/>
          <a:ext cx="8382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35</xdr:row>
      <xdr:rowOff>170099</xdr:rowOff>
    </xdr:from>
    <xdr:ext cx="534377" cy="259045"/>
    <xdr:sp macro="" textlink="">
      <xdr:nvSpPr>
        <xdr:cNvPr id="118" name="n_1aveValue【道路】&#10;一人当たり延長"/>
        <xdr:cNvSpPr txBox="1"/>
      </xdr:nvSpPr>
      <xdr:spPr>
        <a:xfrm>
          <a:off x="9359410" y="617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77.809</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101831</xdr:rowOff>
    </xdr:from>
    <xdr:ext cx="534377" cy="259045"/>
    <xdr:sp macro="" textlink="">
      <xdr:nvSpPr>
        <xdr:cNvPr id="119" name="n_1mainValue【道路】&#10;一人当たり延長"/>
        <xdr:cNvSpPr txBox="1"/>
      </xdr:nvSpPr>
      <xdr:spPr>
        <a:xfrm>
          <a:off x="9359410" y="678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8" name="正方形/長方形 12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9" name="正方形/長方形 12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30" name="正方形/長方形 12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31" name="正方形/長方形 13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32" name="正方形/長方形 13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3" name="正方形/長方形 13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4" name="正方形/長方形 13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5" name="正方形/長方形 134"/>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146" name="直線コネクタ 14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147" name="テキスト ボックス 14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8" name="直線コネクタ 14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9" name="テキスト ボックス 14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50" name="直線コネクタ 14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51" name="テキスト ボックス 15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52" name="直線コネクタ 15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53" name="テキスト ボックス 15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54" name="直線コネクタ 15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55" name="テキスト ボックス 15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56" name="直線コネクタ 15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157" name="テキスト ボックス 15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8" name="直線コネクタ 1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9" name="テキスト ボックス 15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161" name="直線コネクタ 160"/>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162"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163" name="直線コネクタ 162"/>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164"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165" name="直線コネクタ 164"/>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101616</xdr:rowOff>
    </xdr:from>
    <xdr:ext cx="405111" cy="259045"/>
    <xdr:sp macro="" textlink="">
      <xdr:nvSpPr>
        <xdr:cNvPr id="166" name="【公営住宅】&#10;有形固定資産減価償却率平均値テキスト"/>
        <xdr:cNvSpPr txBox="1"/>
      </xdr:nvSpPr>
      <xdr:spPr>
        <a:xfrm>
          <a:off x="47244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78739</xdr:rowOff>
    </xdr:from>
    <xdr:to>
      <xdr:col>6</xdr:col>
      <xdr:colOff>561975</xdr:colOff>
      <xdr:row>82</xdr:row>
      <xdr:rowOff>8889</xdr:rowOff>
    </xdr:to>
    <xdr:sp macro="" textlink="">
      <xdr:nvSpPr>
        <xdr:cNvPr id="167" name="フローチャート : 判断 166"/>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68943</xdr:rowOff>
    </xdr:from>
    <xdr:to>
      <xdr:col>5</xdr:col>
      <xdr:colOff>409575</xdr:colOff>
      <xdr:row>81</xdr:row>
      <xdr:rowOff>170543</xdr:rowOff>
    </xdr:to>
    <xdr:sp macro="" textlink="">
      <xdr:nvSpPr>
        <xdr:cNvPr id="168" name="フローチャート : 判断 167"/>
        <xdr:cNvSpPr/>
      </xdr:nvSpPr>
      <xdr:spPr>
        <a:xfrm>
          <a:off x="3746500" y="139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9" name="テキスト ボックス 1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0" name="テキスト ボックス 1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1" name="テキスト ボックス 1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2" name="テキスト ボックス 1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3" name="テキスト ボックス 1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86</xdr:row>
      <xdr:rowOff>33020</xdr:rowOff>
    </xdr:from>
    <xdr:to>
      <xdr:col>6</xdr:col>
      <xdr:colOff>561975</xdr:colOff>
      <xdr:row>86</xdr:row>
      <xdr:rowOff>134620</xdr:rowOff>
    </xdr:to>
    <xdr:sp macro="" textlink="">
      <xdr:nvSpPr>
        <xdr:cNvPr id="174" name="円/楕円 173"/>
        <xdr:cNvSpPr/>
      </xdr:nvSpPr>
      <xdr:spPr>
        <a:xfrm>
          <a:off x="45847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119397</xdr:rowOff>
    </xdr:from>
    <xdr:ext cx="340478" cy="259045"/>
    <xdr:sp macro="" textlink="">
      <xdr:nvSpPr>
        <xdr:cNvPr id="175" name="【公営住宅】&#10;有形固定資産減価償却率該当値テキスト"/>
        <xdr:cNvSpPr txBox="1"/>
      </xdr:nvSpPr>
      <xdr:spPr>
        <a:xfrm>
          <a:off x="4724400" y="14692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307975</xdr:colOff>
      <xdr:row>86</xdr:row>
      <xdr:rowOff>83638</xdr:rowOff>
    </xdr:from>
    <xdr:to>
      <xdr:col>5</xdr:col>
      <xdr:colOff>409575</xdr:colOff>
      <xdr:row>87</xdr:row>
      <xdr:rowOff>13788</xdr:rowOff>
    </xdr:to>
    <xdr:sp macro="" textlink="">
      <xdr:nvSpPr>
        <xdr:cNvPr id="176" name="円/楕円 175"/>
        <xdr:cNvSpPr/>
      </xdr:nvSpPr>
      <xdr:spPr>
        <a:xfrm>
          <a:off x="3746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86</xdr:row>
      <xdr:rowOff>83820</xdr:rowOff>
    </xdr:from>
    <xdr:to>
      <xdr:col>6</xdr:col>
      <xdr:colOff>511175</xdr:colOff>
      <xdr:row>86</xdr:row>
      <xdr:rowOff>134438</xdr:rowOff>
    </xdr:to>
    <xdr:cxnSp macro="">
      <xdr:nvCxnSpPr>
        <xdr:cNvPr id="177" name="直線コネクタ 176"/>
        <xdr:cNvCxnSpPr/>
      </xdr:nvCxnSpPr>
      <xdr:spPr>
        <a:xfrm flipV="1">
          <a:off x="3797300" y="14828520"/>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15620</xdr:rowOff>
    </xdr:from>
    <xdr:ext cx="405111" cy="259045"/>
    <xdr:sp macro="" textlink="">
      <xdr:nvSpPr>
        <xdr:cNvPr id="178" name="n_1aveValue【公営住宅】&#10;有形固定資産減価償却率"/>
        <xdr:cNvSpPr txBox="1"/>
      </xdr:nvSpPr>
      <xdr:spPr>
        <a:xfrm>
          <a:off x="3582043" y="1373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175835</xdr:colOff>
      <xdr:row>87</xdr:row>
      <xdr:rowOff>4915</xdr:rowOff>
    </xdr:from>
    <xdr:ext cx="340478" cy="259045"/>
    <xdr:sp macro="" textlink="">
      <xdr:nvSpPr>
        <xdr:cNvPr id="179" name="n_1mainValue【公営住宅】&#10;有形固定資産減価償却率"/>
        <xdr:cNvSpPr txBox="1"/>
      </xdr:nvSpPr>
      <xdr:spPr>
        <a:xfrm>
          <a:off x="3614360" y="149210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80" name="正方形/長方形 1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1" name="正方形/長方形 1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2" name="正方形/長方形 1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3" name="正方形/長方形 1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4" name="正方形/長方形 1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5" name="正方形/長方形 1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6" name="正方形/長方形 1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7" name="正方形/長方形 1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8" name="テキスト ボックス 1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9" name="直線コネクタ 1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90" name="テキスト ボックス 18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191" name="直線コネクタ 1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92" name="テキスト ボックス 1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93" name="直線コネクタ 1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94" name="テキスト ボックス 1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95" name="直線コネクタ 1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96" name="テキスト ボックス 1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97" name="直線コネクタ 1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98" name="テキスト ボックス 1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99" name="直線コネクタ 1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00" name="テキスト ボックス 1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01" name="直線コネクタ 2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02" name="テキスト ボックス 2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04" name="直線コネクタ 203"/>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05"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06" name="直線コネクタ 205"/>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07"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08" name="直線コネクタ 207"/>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22496</xdr:rowOff>
    </xdr:from>
    <xdr:ext cx="469744" cy="259045"/>
    <xdr:sp macro="" textlink="">
      <xdr:nvSpPr>
        <xdr:cNvPr id="209" name="【公営住宅】&#10;一人当たり面積平均値テキスト"/>
        <xdr:cNvSpPr txBox="1"/>
      </xdr:nvSpPr>
      <xdr:spPr>
        <a:xfrm>
          <a:off x="10566400" y="14252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44069</xdr:rowOff>
    </xdr:from>
    <xdr:to>
      <xdr:col>15</xdr:col>
      <xdr:colOff>231775</xdr:colOff>
      <xdr:row>83</xdr:row>
      <xdr:rowOff>145669</xdr:rowOff>
    </xdr:to>
    <xdr:sp macro="" textlink="">
      <xdr:nvSpPr>
        <xdr:cNvPr id="210" name="フローチャート : 判断 209"/>
        <xdr:cNvSpPr/>
      </xdr:nvSpPr>
      <xdr:spPr>
        <a:xfrm>
          <a:off x="10426700" y="1427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93980</xdr:rowOff>
    </xdr:from>
    <xdr:to>
      <xdr:col>14</xdr:col>
      <xdr:colOff>79375</xdr:colOff>
      <xdr:row>81</xdr:row>
      <xdr:rowOff>24130</xdr:rowOff>
    </xdr:to>
    <xdr:sp macro="" textlink="">
      <xdr:nvSpPr>
        <xdr:cNvPr id="211" name="フローチャート : 判断 210"/>
        <xdr:cNvSpPr/>
      </xdr:nvSpPr>
      <xdr:spPr>
        <a:xfrm>
          <a:off x="9588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12" name="テキスト ボックス 2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3" name="テキスト ボックス 2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4" name="テキスト ボックス 2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5" name="テキスト ボックス 2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6" name="テキスト ボックス 2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93599</xdr:rowOff>
    </xdr:from>
    <xdr:to>
      <xdr:col>15</xdr:col>
      <xdr:colOff>231775</xdr:colOff>
      <xdr:row>81</xdr:row>
      <xdr:rowOff>23749</xdr:rowOff>
    </xdr:to>
    <xdr:sp macro="" textlink="">
      <xdr:nvSpPr>
        <xdr:cNvPr id="217" name="円/楕円 216"/>
        <xdr:cNvSpPr/>
      </xdr:nvSpPr>
      <xdr:spPr>
        <a:xfrm>
          <a:off x="10426700" y="1380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116476</xdr:rowOff>
    </xdr:from>
    <xdr:ext cx="469744" cy="259045"/>
    <xdr:sp macro="" textlink="">
      <xdr:nvSpPr>
        <xdr:cNvPr id="218" name="【公営住宅】&#10;一人当たり面積該当値テキスト"/>
        <xdr:cNvSpPr txBox="1"/>
      </xdr:nvSpPr>
      <xdr:spPr>
        <a:xfrm>
          <a:off x="10566400" y="1366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3.621</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107696</xdr:rowOff>
    </xdr:from>
    <xdr:to>
      <xdr:col>14</xdr:col>
      <xdr:colOff>79375</xdr:colOff>
      <xdr:row>81</xdr:row>
      <xdr:rowOff>37846</xdr:rowOff>
    </xdr:to>
    <xdr:sp macro="" textlink="">
      <xdr:nvSpPr>
        <xdr:cNvPr id="219" name="円/楕円 218"/>
        <xdr:cNvSpPr/>
      </xdr:nvSpPr>
      <xdr:spPr>
        <a:xfrm>
          <a:off x="9588500" y="1382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144399</xdr:rowOff>
    </xdr:from>
    <xdr:to>
      <xdr:col>15</xdr:col>
      <xdr:colOff>180975</xdr:colOff>
      <xdr:row>80</xdr:row>
      <xdr:rowOff>158496</xdr:rowOff>
    </xdr:to>
    <xdr:cxnSp macro="">
      <xdr:nvCxnSpPr>
        <xdr:cNvPr id="220" name="直線コネクタ 219"/>
        <xdr:cNvCxnSpPr/>
      </xdr:nvCxnSpPr>
      <xdr:spPr>
        <a:xfrm flipV="1">
          <a:off x="9639300" y="13860399"/>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79</xdr:row>
      <xdr:rowOff>40657</xdr:rowOff>
    </xdr:from>
    <xdr:ext cx="469744" cy="259045"/>
    <xdr:sp macro="" textlink="">
      <xdr:nvSpPr>
        <xdr:cNvPr id="221" name="n_1aveValue【公営住宅】&#10;一人当たり面積"/>
        <xdr:cNvSpPr txBox="1"/>
      </xdr:nvSpPr>
      <xdr:spPr>
        <a:xfrm>
          <a:off x="9391727" y="1358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3.620</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28973</xdr:rowOff>
    </xdr:from>
    <xdr:ext cx="469744" cy="259045"/>
    <xdr:sp macro="" textlink="">
      <xdr:nvSpPr>
        <xdr:cNvPr id="222" name="n_1mainValue【公営住宅】&#10;一人当たり面積"/>
        <xdr:cNvSpPr txBox="1"/>
      </xdr:nvSpPr>
      <xdr:spPr>
        <a:xfrm>
          <a:off x="9391727" y="1391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24" name="正方形/長方形 22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25" name="正方形/長方形 22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26" name="正方形/長方形 22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27" name="正方形/長方形 22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8" name="正方形/長方形 22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9" name="正方形/長方形 22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30" name="正方形/長方形 22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31" name="正方形/長方形 23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32" name="正方形/長方形 23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33" name="正方形/長方形 23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4" name="正方形/長方形 2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5" name="正方形/長方形 2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6" name="正方形/長方形 2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7" name="正方形/長方形 2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8" name="正方形/長方形 2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9" name="正方形/長方形 2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0" name="正方形/長方形 2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1" name="正方形/長方形 2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2" name="正方形/長方形 2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3" name="テキスト ボックス 2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4" name="直線コネクタ 2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45" name="テキスト ボックス 24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46" name="直線コネクタ 24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47" name="テキスト ボックス 24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48" name="直線コネクタ 24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49" name="テキスト ボックス 24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50" name="直線コネクタ 24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51" name="テキスト ボックス 25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52" name="直線コネクタ 25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53" name="テキスト ボックス 25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54" name="直線コネクタ 25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55" name="テキスト ボックス 25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56" name="直線コネクタ 25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57" name="テキスト ボックス 25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8" name="直線コネクタ 2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9" name="テキスト ボックス 2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261" name="直線コネクタ 260"/>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262" name="【認定こども園・幼稚園・保育所】&#10;有形固定資産減価償却率最小値テキスト"/>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263" name="直線コネクタ 262"/>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264"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265" name="直線コネクタ 26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147518</xdr:rowOff>
    </xdr:from>
    <xdr:ext cx="405111" cy="259045"/>
    <xdr:sp macro="" textlink="">
      <xdr:nvSpPr>
        <xdr:cNvPr id="266" name="【認定こども園・幼稚園・保育所】&#10;有形固定資産減価償却率平均値テキスト"/>
        <xdr:cNvSpPr txBox="1"/>
      </xdr:nvSpPr>
      <xdr:spPr>
        <a:xfrm>
          <a:off x="16408400" y="666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169091</xdr:rowOff>
    </xdr:from>
    <xdr:to>
      <xdr:col>23</xdr:col>
      <xdr:colOff>568325</xdr:colOff>
      <xdr:row>39</xdr:row>
      <xdr:rowOff>99241</xdr:rowOff>
    </xdr:to>
    <xdr:sp macro="" textlink="">
      <xdr:nvSpPr>
        <xdr:cNvPr id="267" name="フローチャート : 判断 266"/>
        <xdr:cNvSpPr/>
      </xdr:nvSpPr>
      <xdr:spPr>
        <a:xfrm>
          <a:off x="162687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23767</xdr:rowOff>
    </xdr:from>
    <xdr:to>
      <xdr:col>22</xdr:col>
      <xdr:colOff>415925</xdr:colOff>
      <xdr:row>41</xdr:row>
      <xdr:rowOff>125367</xdr:rowOff>
    </xdr:to>
    <xdr:sp macro="" textlink="">
      <xdr:nvSpPr>
        <xdr:cNvPr id="268" name="フローチャート : 判断 267"/>
        <xdr:cNvSpPr/>
      </xdr:nvSpPr>
      <xdr:spPr>
        <a:xfrm>
          <a:off x="15430500" y="705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9" name="テキスト ボックス 2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70" name="テキスト ボックス 2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71" name="テキスト ボックス 2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2" name="テキスト ボックス 2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3" name="テキスト ボックス 2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159294</xdr:rowOff>
    </xdr:from>
    <xdr:to>
      <xdr:col>23</xdr:col>
      <xdr:colOff>568325</xdr:colOff>
      <xdr:row>37</xdr:row>
      <xdr:rowOff>89444</xdr:rowOff>
    </xdr:to>
    <xdr:sp macro="" textlink="">
      <xdr:nvSpPr>
        <xdr:cNvPr id="274" name="円/楕円 273"/>
        <xdr:cNvSpPr/>
      </xdr:nvSpPr>
      <xdr:spPr>
        <a:xfrm>
          <a:off x="162687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10721</xdr:rowOff>
    </xdr:from>
    <xdr:ext cx="405111" cy="259045"/>
    <xdr:sp macro="" textlink="">
      <xdr:nvSpPr>
        <xdr:cNvPr id="275" name="【認定こども園・幼稚園・保育所】&#10;有形固定資産減価償却率該当値テキスト"/>
        <xdr:cNvSpPr txBox="1"/>
      </xdr:nvSpPr>
      <xdr:spPr>
        <a:xfrm>
          <a:off x="16408400" y="618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40096</xdr:rowOff>
    </xdr:from>
    <xdr:to>
      <xdr:col>22</xdr:col>
      <xdr:colOff>415925</xdr:colOff>
      <xdr:row>37</xdr:row>
      <xdr:rowOff>141696</xdr:rowOff>
    </xdr:to>
    <xdr:sp macro="" textlink="">
      <xdr:nvSpPr>
        <xdr:cNvPr id="276" name="円/楕円 275"/>
        <xdr:cNvSpPr/>
      </xdr:nvSpPr>
      <xdr:spPr>
        <a:xfrm>
          <a:off x="15430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38644</xdr:rowOff>
    </xdr:from>
    <xdr:to>
      <xdr:col>23</xdr:col>
      <xdr:colOff>517525</xdr:colOff>
      <xdr:row>37</xdr:row>
      <xdr:rowOff>90896</xdr:rowOff>
    </xdr:to>
    <xdr:cxnSp macro="">
      <xdr:nvCxnSpPr>
        <xdr:cNvPr id="277" name="直線コネクタ 276"/>
        <xdr:cNvCxnSpPr/>
      </xdr:nvCxnSpPr>
      <xdr:spPr>
        <a:xfrm flipV="1">
          <a:off x="15481300" y="638229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41</xdr:row>
      <xdr:rowOff>116494</xdr:rowOff>
    </xdr:from>
    <xdr:ext cx="405111" cy="259045"/>
    <xdr:sp macro="" textlink="">
      <xdr:nvSpPr>
        <xdr:cNvPr id="278" name="n_1aveValue【認定こども園・幼稚園・保育所】&#10;有形固定資産減価償却率"/>
        <xdr:cNvSpPr txBox="1"/>
      </xdr:nvSpPr>
      <xdr:spPr>
        <a:xfrm>
          <a:off x="15266043"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158223</xdr:rowOff>
    </xdr:from>
    <xdr:ext cx="405111" cy="259045"/>
    <xdr:sp macro="" textlink="">
      <xdr:nvSpPr>
        <xdr:cNvPr id="279" name="n_1mainValue【認定こども園・幼稚園・保育所】&#10;有形固定資産減価償却率"/>
        <xdr:cNvSpPr txBox="1"/>
      </xdr:nvSpPr>
      <xdr:spPr>
        <a:xfrm>
          <a:off x="15266043"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80" name="正方形/長方形 2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1" name="正方形/長方形 2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2" name="正方形/長方形 2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3" name="正方形/長方形 2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4" name="正方形/長方形 2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5" name="正方形/長方形 2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6" name="正方形/長方形 2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7" name="正方形/長方形 2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8" name="テキスト ボックス 2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9" name="直線コネクタ 2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290" name="テキスト ボックス 28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291" name="直線コネクタ 2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92" name="テキスト ボックス 2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93" name="直線コネクタ 2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94" name="テキスト ボックス 2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95" name="直線コネクタ 2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96" name="テキスト ボックス 2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97" name="直線コネクタ 2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98" name="テキスト ボックス 2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99" name="直線コネクタ 2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00" name="テキスト ボックス 2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01" name="直線コネクタ 3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02" name="テキスト ボックス 3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04" name="直線コネクタ 303"/>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05"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06" name="直線コネクタ 305"/>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07"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08" name="直線コネクタ 3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41927</xdr:rowOff>
    </xdr:from>
    <xdr:ext cx="469744" cy="259045"/>
    <xdr:sp macro="" textlink="">
      <xdr:nvSpPr>
        <xdr:cNvPr id="309" name="【認定こども園・幼稚園・保育所】&#10;一人当たり面積平均値テキスト"/>
        <xdr:cNvSpPr txBox="1"/>
      </xdr:nvSpPr>
      <xdr:spPr>
        <a:xfrm>
          <a:off x="222504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310" name="フローチャート : 判断 309"/>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170180</xdr:rowOff>
    </xdr:from>
    <xdr:to>
      <xdr:col>31</xdr:col>
      <xdr:colOff>85725</xdr:colOff>
      <xdr:row>38</xdr:row>
      <xdr:rowOff>100330</xdr:rowOff>
    </xdr:to>
    <xdr:sp macro="" textlink="">
      <xdr:nvSpPr>
        <xdr:cNvPr id="311" name="フローチャート : 判断 310"/>
        <xdr:cNvSpPr/>
      </xdr:nvSpPr>
      <xdr:spPr>
        <a:xfrm>
          <a:off x="21272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12" name="テキスト ボックス 3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13" name="テキスト ボックス 3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14" name="テキスト ボックス 3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15" name="テキスト ボックス 3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6" name="テキスト ボックス 3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17" name="円/楕円 316"/>
        <xdr:cNvSpPr/>
      </xdr:nvSpPr>
      <xdr:spPr>
        <a:xfrm>
          <a:off x="22110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67327</xdr:rowOff>
    </xdr:from>
    <xdr:ext cx="469744" cy="259045"/>
    <xdr:sp macro="" textlink="">
      <xdr:nvSpPr>
        <xdr:cNvPr id="318" name="【認定こども園・幼稚園・保育所】&#10;一人当たり面積該当値テキスト"/>
        <xdr:cNvSpPr txBox="1"/>
      </xdr:nvSpPr>
      <xdr:spPr>
        <a:xfrm>
          <a:off x="22250400"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0.455</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63500</xdr:rowOff>
    </xdr:from>
    <xdr:to>
      <xdr:col>31</xdr:col>
      <xdr:colOff>85725</xdr:colOff>
      <xdr:row>36</xdr:row>
      <xdr:rowOff>165100</xdr:rowOff>
    </xdr:to>
    <xdr:sp macro="" textlink="">
      <xdr:nvSpPr>
        <xdr:cNvPr id="319" name="円/楕円 318"/>
        <xdr:cNvSpPr/>
      </xdr:nvSpPr>
      <xdr:spPr>
        <a:xfrm>
          <a:off x="21272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95250</xdr:rowOff>
    </xdr:from>
    <xdr:to>
      <xdr:col>32</xdr:col>
      <xdr:colOff>187325</xdr:colOff>
      <xdr:row>36</xdr:row>
      <xdr:rowOff>114300</xdr:rowOff>
    </xdr:to>
    <xdr:cxnSp macro="">
      <xdr:nvCxnSpPr>
        <xdr:cNvPr id="320" name="直線コネクタ 319"/>
        <xdr:cNvCxnSpPr/>
      </xdr:nvCxnSpPr>
      <xdr:spPr>
        <a:xfrm flipV="1">
          <a:off x="21323300" y="6267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91457</xdr:rowOff>
    </xdr:from>
    <xdr:ext cx="469744" cy="259045"/>
    <xdr:sp macro="" textlink="">
      <xdr:nvSpPr>
        <xdr:cNvPr id="321" name="n_1aveValue【認定こども園・幼稚園・保育所】&#10;一人当たり面積"/>
        <xdr:cNvSpPr txBox="1"/>
      </xdr:nvSpPr>
      <xdr:spPr>
        <a:xfrm>
          <a:off x="21075727"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10177</xdr:rowOff>
    </xdr:from>
    <xdr:ext cx="469744" cy="259045"/>
    <xdr:sp macro="" textlink="">
      <xdr:nvSpPr>
        <xdr:cNvPr id="322" name="n_1mainValue【認定こども園・幼稚園・保育所】&#10;一人当たり面積"/>
        <xdr:cNvSpPr txBox="1"/>
      </xdr:nvSpPr>
      <xdr:spPr>
        <a:xfrm>
          <a:off x="210757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23" name="正方形/長方形 3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4" name="正方形/長方形 3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5" name="正方形/長方形 3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6" name="正方形/長方形 3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7" name="正方形/長方形 3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8" name="正方形/長方形 3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9" name="正方形/長方形 3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30" name="正方形/長方形 3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31" name="テキスト ボックス 3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32" name="直線コネクタ 3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33" name="テキスト ボックス 33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34" name="直線コネクタ 33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35" name="テキスト ボックス 33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36" name="直線コネクタ 33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37" name="テキスト ボックス 33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38" name="直線コネクタ 33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39" name="テキスト ボックス 33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40" name="直線コネクタ 33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41" name="テキスト ボックス 34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42" name="直線コネクタ 34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43" name="テキスト ボックス 34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4" name="直線コネクタ 3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45" name="テキスト ボックス 3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347" name="直線コネクタ 346"/>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348"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349" name="直線コネクタ 348"/>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350"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351" name="直線コネクタ 350"/>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109237</xdr:rowOff>
    </xdr:from>
    <xdr:ext cx="405111" cy="259045"/>
    <xdr:sp macro="" textlink="">
      <xdr:nvSpPr>
        <xdr:cNvPr id="352" name="【学校施設】&#10;有形固定資産減価償却率平均値テキスト"/>
        <xdr:cNvSpPr txBox="1"/>
      </xdr:nvSpPr>
      <xdr:spPr>
        <a:xfrm>
          <a:off x="16408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353" name="フローチャート : 判断 352"/>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27305</xdr:rowOff>
    </xdr:from>
    <xdr:to>
      <xdr:col>22</xdr:col>
      <xdr:colOff>415925</xdr:colOff>
      <xdr:row>60</xdr:row>
      <xdr:rowOff>128905</xdr:rowOff>
    </xdr:to>
    <xdr:sp macro="" textlink="">
      <xdr:nvSpPr>
        <xdr:cNvPr id="354" name="フローチャート : 判断 353"/>
        <xdr:cNvSpPr/>
      </xdr:nvSpPr>
      <xdr:spPr>
        <a:xfrm>
          <a:off x="15430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5" name="テキスト ボックス 3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6" name="テキスト ボックス 3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7" name="テキスト ボックス 3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8" name="テキスト ボックス 3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9" name="テキスト ボックス 3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160655</xdr:rowOff>
    </xdr:from>
    <xdr:to>
      <xdr:col>23</xdr:col>
      <xdr:colOff>568325</xdr:colOff>
      <xdr:row>62</xdr:row>
      <xdr:rowOff>90805</xdr:rowOff>
    </xdr:to>
    <xdr:sp macro="" textlink="">
      <xdr:nvSpPr>
        <xdr:cNvPr id="360" name="円/楕円 359"/>
        <xdr:cNvSpPr/>
      </xdr:nvSpPr>
      <xdr:spPr>
        <a:xfrm>
          <a:off x="162687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139082</xdr:rowOff>
    </xdr:from>
    <xdr:ext cx="405111" cy="259045"/>
    <xdr:sp macro="" textlink="">
      <xdr:nvSpPr>
        <xdr:cNvPr id="361" name="【学校施設】&#10;有形固定資産減価償却率該当値テキスト"/>
        <xdr:cNvSpPr txBox="1"/>
      </xdr:nvSpPr>
      <xdr:spPr>
        <a:xfrm>
          <a:off x="16408400"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38735</xdr:rowOff>
    </xdr:from>
    <xdr:to>
      <xdr:col>22</xdr:col>
      <xdr:colOff>415925</xdr:colOff>
      <xdr:row>62</xdr:row>
      <xdr:rowOff>140335</xdr:rowOff>
    </xdr:to>
    <xdr:sp macro="" textlink="">
      <xdr:nvSpPr>
        <xdr:cNvPr id="362" name="円/楕円 361"/>
        <xdr:cNvSpPr/>
      </xdr:nvSpPr>
      <xdr:spPr>
        <a:xfrm>
          <a:off x="15430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40005</xdr:rowOff>
    </xdr:from>
    <xdr:to>
      <xdr:col>23</xdr:col>
      <xdr:colOff>517525</xdr:colOff>
      <xdr:row>62</xdr:row>
      <xdr:rowOff>89535</xdr:rowOff>
    </xdr:to>
    <xdr:cxnSp macro="">
      <xdr:nvCxnSpPr>
        <xdr:cNvPr id="363" name="直線コネクタ 362"/>
        <xdr:cNvCxnSpPr/>
      </xdr:nvCxnSpPr>
      <xdr:spPr>
        <a:xfrm flipV="1">
          <a:off x="15481300" y="1066990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145432</xdr:rowOff>
    </xdr:from>
    <xdr:ext cx="405111" cy="259045"/>
    <xdr:sp macro="" textlink="">
      <xdr:nvSpPr>
        <xdr:cNvPr id="364" name="n_1aveValue【学校施設】&#10;有形固定資産減価償却率"/>
        <xdr:cNvSpPr txBox="1"/>
      </xdr:nvSpPr>
      <xdr:spPr>
        <a:xfrm>
          <a:off x="15266043"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131462</xdr:rowOff>
    </xdr:from>
    <xdr:ext cx="405111" cy="259045"/>
    <xdr:sp macro="" textlink="">
      <xdr:nvSpPr>
        <xdr:cNvPr id="365" name="n_1mainValue【学校施設】&#10;有形固定資産減価償却率"/>
        <xdr:cNvSpPr txBox="1"/>
      </xdr:nvSpPr>
      <xdr:spPr>
        <a:xfrm>
          <a:off x="15266043"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4" name="テキスト ボックス 3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5" name="直線コネクタ 3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6" name="テキスト ボックス 3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77" name="直線コネクタ 3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78" name="テキスト ボックス 3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79" name="直線コネクタ 3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0" name="テキスト ボックス 3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1" name="直線コネクタ 3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2" name="テキスト ボックス 3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3" name="直線コネクタ 3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4" name="テキスト ボックス 3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85" name="直線コネクタ 3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386" name="テキスト ボックス 38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87" name="直線コネクタ 3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388" name="テキスト ボックス 38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9" name="直線コネクタ 3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90" name="テキスト ボックス 3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392" name="直線コネクタ 391"/>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393"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394" name="直線コネクタ 393"/>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395"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396" name="直線コネクタ 395"/>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397"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398" name="フローチャート : 判断 397"/>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133713</xdr:rowOff>
    </xdr:from>
    <xdr:to>
      <xdr:col>31</xdr:col>
      <xdr:colOff>85725</xdr:colOff>
      <xdr:row>63</xdr:row>
      <xdr:rowOff>63863</xdr:rowOff>
    </xdr:to>
    <xdr:sp macro="" textlink="">
      <xdr:nvSpPr>
        <xdr:cNvPr id="399" name="フローチャート : 判断 398"/>
        <xdr:cNvSpPr/>
      </xdr:nvSpPr>
      <xdr:spPr>
        <a:xfrm>
          <a:off x="21272500" y="1076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0" name="テキスト ボックス 3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1" name="テキスト ボックス 4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2" name="テキスト ボックス 4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3" name="テキスト ボックス 4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4" name="テキスト ボックス 4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84564</xdr:rowOff>
    </xdr:from>
    <xdr:to>
      <xdr:col>32</xdr:col>
      <xdr:colOff>238125</xdr:colOff>
      <xdr:row>56</xdr:row>
      <xdr:rowOff>14714</xdr:rowOff>
    </xdr:to>
    <xdr:sp macro="" textlink="">
      <xdr:nvSpPr>
        <xdr:cNvPr id="405" name="円/楕円 404"/>
        <xdr:cNvSpPr/>
      </xdr:nvSpPr>
      <xdr:spPr>
        <a:xfrm>
          <a:off x="22110700" y="95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37591</xdr:rowOff>
    </xdr:from>
    <xdr:ext cx="534377" cy="259045"/>
    <xdr:sp macro="" textlink="">
      <xdr:nvSpPr>
        <xdr:cNvPr id="406" name="【学校施設】&#10;一人当たり面積該当値テキスト"/>
        <xdr:cNvSpPr txBox="1"/>
      </xdr:nvSpPr>
      <xdr:spPr>
        <a:xfrm>
          <a:off x="22250400" y="94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11.421</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103832</xdr:rowOff>
    </xdr:from>
    <xdr:to>
      <xdr:col>31</xdr:col>
      <xdr:colOff>85725</xdr:colOff>
      <xdr:row>56</xdr:row>
      <xdr:rowOff>33982</xdr:rowOff>
    </xdr:to>
    <xdr:sp macro="" textlink="">
      <xdr:nvSpPr>
        <xdr:cNvPr id="407" name="円/楕円 406"/>
        <xdr:cNvSpPr/>
      </xdr:nvSpPr>
      <xdr:spPr>
        <a:xfrm>
          <a:off x="21272500" y="95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135364</xdr:rowOff>
    </xdr:from>
    <xdr:to>
      <xdr:col>32</xdr:col>
      <xdr:colOff>187325</xdr:colOff>
      <xdr:row>55</xdr:row>
      <xdr:rowOff>154632</xdr:rowOff>
    </xdr:to>
    <xdr:cxnSp macro="">
      <xdr:nvCxnSpPr>
        <xdr:cNvPr id="408" name="直線コネクタ 407"/>
        <xdr:cNvCxnSpPr/>
      </xdr:nvCxnSpPr>
      <xdr:spPr>
        <a:xfrm flipV="1">
          <a:off x="21323300" y="9565114"/>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63</xdr:row>
      <xdr:rowOff>54990</xdr:rowOff>
    </xdr:from>
    <xdr:ext cx="469744" cy="259045"/>
    <xdr:sp macro="" textlink="">
      <xdr:nvSpPr>
        <xdr:cNvPr id="409" name="n_1aveValue【学校施設】&#10;一人当たり面積"/>
        <xdr:cNvSpPr txBox="1"/>
      </xdr:nvSpPr>
      <xdr:spPr>
        <a:xfrm>
          <a:off x="21075727" y="1085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a:t>
          </a:r>
          <a:endParaRPr kumimoji="1" lang="ja-JP" altLang="en-US" sz="1000" b="1">
            <a:solidFill>
              <a:srgbClr val="000080"/>
            </a:solidFill>
            <a:latin typeface="ＭＳ Ｐゴシック"/>
          </a:endParaRPr>
        </a:p>
      </xdr:txBody>
    </xdr:sp>
    <xdr:clientData/>
  </xdr:oneCellAnchor>
  <xdr:oneCellAnchor>
    <xdr:from>
      <xdr:col>30</xdr:col>
      <xdr:colOff>440835</xdr:colOff>
      <xdr:row>54</xdr:row>
      <xdr:rowOff>50509</xdr:rowOff>
    </xdr:from>
    <xdr:ext cx="534377" cy="259045"/>
    <xdr:sp macro="" textlink="">
      <xdr:nvSpPr>
        <xdr:cNvPr id="410" name="n_1mainValue【学校施設】&#10;一人当たり面積"/>
        <xdr:cNvSpPr txBox="1"/>
      </xdr:nvSpPr>
      <xdr:spPr>
        <a:xfrm>
          <a:off x="21043410" y="93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11" name="正方形/長方形 4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8" name="正方形/長方形 41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6" name="正方形/長方形 4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27" name="正方形/長方形 4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8" name="正方形/長方形 4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9" name="正方形/長方形 4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0" name="正方形/長方形 4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1" name="正方形/長方形 4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2" name="正方形/長方形 4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3" name="正方形/長方形 4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34" name="正方形/長方形 43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43" name="正方形/長方形 4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44" name="正方形/長方形 4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45" name="テキスト ボックス 4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幼稚園の有形固定資産減価償却率が全国平均、沖縄県平均を大幅に上回っているのは、幼稚園が整備から約</a:t>
          </a:r>
          <a:r>
            <a:rPr kumimoji="1" lang="en-US" altLang="ja-JP" sz="1300" baseline="0">
              <a:latin typeface="ＭＳ Ｐゴシック"/>
            </a:rPr>
            <a:t>38</a:t>
          </a:r>
          <a:r>
            <a:rPr kumimoji="1" lang="ja-JP" altLang="en-US" sz="1300" baseline="0">
              <a:latin typeface="ＭＳ Ｐゴシック"/>
            </a:rPr>
            <a:t>年経過しているにもかかわらず、除却・複合化されていないためである。今後は除却・複合化の方向で個別施設計画等を策定し、計画に基づいて老朽化対策にとりくんでいくこととしている。また、</a:t>
          </a:r>
          <a:r>
            <a:rPr kumimoji="1" lang="en-US" altLang="ja-JP" sz="1300" baseline="0">
              <a:latin typeface="ＭＳ Ｐゴシック"/>
            </a:rPr>
            <a:t>1</a:t>
          </a:r>
          <a:r>
            <a:rPr kumimoji="1" lang="ja-JP" altLang="en-US" sz="1300" baseline="0">
              <a:latin typeface="ＭＳ Ｐゴシック"/>
            </a:rPr>
            <a:t>人当たりの幼稚園の面積が高いこととなっている要因については、村の人口減少に加え、子どもの数の減少が一つの要因となっている。今後村の定住促進事業を展開し、人口の増加に繋げ、人口の減少化対策に取り組んでいく。</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沖縄県渡名喜村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385
383
3.87
1,171,403
1,122,174
49,193
427,618
669,043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9" name="テキスト ボックス 38"/>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0" name="直線コネクタ 39"/>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1" name="直線コネクタ 40"/>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2" name="テキスト ボックス 41"/>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3" name="直線コネクタ 42"/>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4" name="テキスト ボックス 43"/>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5" name="直線コネクタ 44"/>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6" name="テキスト ボックス 45"/>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7" name="直線コネクタ 46"/>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48" name="テキスト ボックス 47"/>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49" name="直線コネクタ 48"/>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0" name="テキスト ボックス 49"/>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1" name="直線コネクタ 50"/>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2" name="テキスト ボックス 51"/>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33</xdr:row>
      <xdr:rowOff>157661</xdr:rowOff>
    </xdr:from>
    <xdr:to>
      <xdr:col>5</xdr:col>
      <xdr:colOff>409575</xdr:colOff>
      <xdr:row>34</xdr:row>
      <xdr:rowOff>87811</xdr:rowOff>
    </xdr:to>
    <xdr:sp macro="" textlink="">
      <xdr:nvSpPr>
        <xdr:cNvPr id="56" name="フローチャート : 判断 55"/>
        <xdr:cNvSpPr/>
      </xdr:nvSpPr>
      <xdr:spPr>
        <a:xfrm>
          <a:off x="3746500" y="581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104338</xdr:rowOff>
    </xdr:from>
    <xdr:ext cx="405111" cy="259045"/>
    <xdr:sp macro="" textlink="">
      <xdr:nvSpPr>
        <xdr:cNvPr id="57" name="n_1aveValue【図書館】&#10;有形固定資産減価償却率"/>
        <xdr:cNvSpPr txBox="1"/>
      </xdr:nvSpPr>
      <xdr:spPr>
        <a:xfrm>
          <a:off x="3582043" y="5590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58" name="テキスト ボックス 5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59" name="テキスト ボックス 5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0" name="テキスト ボックス 5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1" name="テキスト ボックス 6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2" name="テキスト ボックス 6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146231</xdr:rowOff>
    </xdr:from>
    <xdr:to>
      <xdr:col>6</xdr:col>
      <xdr:colOff>561975</xdr:colOff>
      <xdr:row>37</xdr:row>
      <xdr:rowOff>76381</xdr:rowOff>
    </xdr:to>
    <xdr:sp macro="" textlink="">
      <xdr:nvSpPr>
        <xdr:cNvPr id="63" name="円/楕円 62"/>
        <xdr:cNvSpPr/>
      </xdr:nvSpPr>
      <xdr:spPr>
        <a:xfrm>
          <a:off x="45847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48458</xdr:rowOff>
    </xdr:from>
    <xdr:ext cx="405111" cy="259045"/>
    <xdr:sp macro="" textlink="">
      <xdr:nvSpPr>
        <xdr:cNvPr id="64" name="【図書館】&#10;有形固定資産減価償却率該当値テキスト"/>
        <xdr:cNvSpPr txBox="1"/>
      </xdr:nvSpPr>
      <xdr:spPr>
        <a:xfrm>
          <a:off x="4724400" y="6220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17235</xdr:rowOff>
    </xdr:from>
    <xdr:to>
      <xdr:col>5</xdr:col>
      <xdr:colOff>409575</xdr:colOff>
      <xdr:row>41</xdr:row>
      <xdr:rowOff>118835</xdr:rowOff>
    </xdr:to>
    <xdr:sp macro="" textlink="">
      <xdr:nvSpPr>
        <xdr:cNvPr id="65" name="円/楕円 64"/>
        <xdr:cNvSpPr/>
      </xdr:nvSpPr>
      <xdr:spPr>
        <a:xfrm>
          <a:off x="3746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25581</xdr:rowOff>
    </xdr:from>
    <xdr:to>
      <xdr:col>6</xdr:col>
      <xdr:colOff>511175</xdr:colOff>
      <xdr:row>41</xdr:row>
      <xdr:rowOff>68035</xdr:rowOff>
    </xdr:to>
    <xdr:cxnSp macro="">
      <xdr:nvCxnSpPr>
        <xdr:cNvPr id="66" name="直線コネクタ 65"/>
        <xdr:cNvCxnSpPr/>
      </xdr:nvCxnSpPr>
      <xdr:spPr>
        <a:xfrm flipV="1">
          <a:off x="3797300" y="6369231"/>
          <a:ext cx="838200" cy="72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175835</xdr:colOff>
      <xdr:row>41</xdr:row>
      <xdr:rowOff>109962</xdr:rowOff>
    </xdr:from>
    <xdr:ext cx="340478" cy="259045"/>
    <xdr:sp macro="" textlink="">
      <xdr:nvSpPr>
        <xdr:cNvPr id="67" name="n_1mainValue【図書館】&#10;有形固定資産減価償却率"/>
        <xdr:cNvSpPr txBox="1"/>
      </xdr:nvSpPr>
      <xdr:spPr>
        <a:xfrm>
          <a:off x="3614360" y="71394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8" name="正方形/長方形 6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69" name="正方形/長方形 68"/>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70" name="正方形/長方形 69"/>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71" name="正方形/長方形 70"/>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72" name="正方形/長方形 71"/>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3" name="正方形/長方形 7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4" name="テキスト ボックス 7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5" name="直線コネクタ 7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6" name="テキスト ボックス 7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77" name="直線コネクタ 7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78" name="テキスト ボックス 7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79" name="直線コネクタ 7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0" name="テキスト ボックス 7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1" name="直線コネクタ 8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2" name="テキスト ボックス 8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3" name="直線コネクタ 8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4" name="テキスト ボックス 8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5" name="直線コネクタ 8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86" name="テキスト ボックス 8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8" name="テキスト ボックス 8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114935</xdr:rowOff>
    </xdr:from>
    <xdr:to>
      <xdr:col>14</xdr:col>
      <xdr:colOff>79375</xdr:colOff>
      <xdr:row>42</xdr:row>
      <xdr:rowOff>45085</xdr:rowOff>
    </xdr:to>
    <xdr:sp macro="" textlink="">
      <xdr:nvSpPr>
        <xdr:cNvPr id="90" name="フローチャート : 判断 89"/>
        <xdr:cNvSpPr/>
      </xdr:nvSpPr>
      <xdr:spPr>
        <a:xfrm>
          <a:off x="9588500" y="714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36212</xdr:rowOff>
    </xdr:from>
    <xdr:ext cx="469744" cy="259045"/>
    <xdr:sp macro="" textlink="">
      <xdr:nvSpPr>
        <xdr:cNvPr id="91" name="n_1aveValue【図書館】&#10;一人当たり面積"/>
        <xdr:cNvSpPr txBox="1"/>
      </xdr:nvSpPr>
      <xdr:spPr>
        <a:xfrm>
          <a:off x="9391727"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0.223</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92" name="テキスト ボックス 9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3" name="テキスト ボックス 9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4" name="テキスト ボックス 9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5" name="テキスト ボックス 9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96" name="テキスト ボックス 9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55880</xdr:rowOff>
    </xdr:from>
    <xdr:to>
      <xdr:col>15</xdr:col>
      <xdr:colOff>231775</xdr:colOff>
      <xdr:row>33</xdr:row>
      <xdr:rowOff>157480</xdr:rowOff>
    </xdr:to>
    <xdr:sp macro="" textlink="">
      <xdr:nvSpPr>
        <xdr:cNvPr id="97" name="円/楕円 96"/>
        <xdr:cNvSpPr/>
      </xdr:nvSpPr>
      <xdr:spPr>
        <a:xfrm>
          <a:off x="104267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129557</xdr:rowOff>
    </xdr:from>
    <xdr:ext cx="469744" cy="259045"/>
    <xdr:sp macro="" textlink="">
      <xdr:nvSpPr>
        <xdr:cNvPr id="98" name="【図書館】&#10;一人当たり面積該当値テキスト"/>
        <xdr:cNvSpPr txBox="1"/>
      </xdr:nvSpPr>
      <xdr:spPr>
        <a:xfrm>
          <a:off x="10566400" y="561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0.974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74930</xdr:rowOff>
    </xdr:from>
    <xdr:to>
      <xdr:col>14</xdr:col>
      <xdr:colOff>79375</xdr:colOff>
      <xdr:row>34</xdr:row>
      <xdr:rowOff>5080</xdr:rowOff>
    </xdr:to>
    <xdr:sp macro="" textlink="">
      <xdr:nvSpPr>
        <xdr:cNvPr id="99" name="円/楕円 98"/>
        <xdr:cNvSpPr/>
      </xdr:nvSpPr>
      <xdr:spPr>
        <a:xfrm>
          <a:off x="9588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33</xdr:row>
      <xdr:rowOff>106680</xdr:rowOff>
    </xdr:from>
    <xdr:to>
      <xdr:col>15</xdr:col>
      <xdr:colOff>180975</xdr:colOff>
      <xdr:row>33</xdr:row>
      <xdr:rowOff>125730</xdr:rowOff>
    </xdr:to>
    <xdr:cxnSp macro="">
      <xdr:nvCxnSpPr>
        <xdr:cNvPr id="100" name="直線コネクタ 99"/>
        <xdr:cNvCxnSpPr/>
      </xdr:nvCxnSpPr>
      <xdr:spPr>
        <a:xfrm flipV="1">
          <a:off x="9639300" y="57645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32</xdr:row>
      <xdr:rowOff>21607</xdr:rowOff>
    </xdr:from>
    <xdr:ext cx="469744" cy="259045"/>
    <xdr:sp macro="" textlink="">
      <xdr:nvSpPr>
        <xdr:cNvPr id="101" name="n_1mainValue【図書館】&#10;一人当たり面積"/>
        <xdr:cNvSpPr txBox="1"/>
      </xdr:nvSpPr>
      <xdr:spPr>
        <a:xfrm>
          <a:off x="9391727" y="55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0.964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2" name="正方形/長方形 10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3" name="正方形/長方形 10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4" name="正方形/長方形 10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5" name="正方形/長方形 10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6" name="正方形/長方形 10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7" name="正方形/長方形 10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8" name="正方形/長方形 10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09" name="正方形/長方形 10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10" name="正方形/長方形 10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11" name="正方形/長方形 11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12" name="正方形/長方形 11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13" name="正方形/長方形 11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14" name="正方形/長方形 11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15" name="正方形/長方形 11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16" name="正方形/長方形 11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17" name="正方形/長方形 11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18" name="正方形/長方形 1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19" name="正方形/長方形 1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0" name="正方形/長方形 1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1" name="正方形/長方形 1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2" name="正方形/長方形 1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3" name="正方形/長方形 1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4" name="正方形/長方形 1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25" name="正方形/長方形 12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26" name="正方形/長方形 1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27" name="正方形/長方形 1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28" name="正方形/長方形 1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29" name="正方形/長方形 1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0" name="正方形/長方形 1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1" name="正方形/長方形 1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2" name="正方形/長方形 1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33" name="正方形/長方形 13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34" name="正方形/長方形 1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35" name="正方形/長方形 1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36" name="正方形/長方形 1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37" name="正方形/長方形 1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38" name="正方形/長方形 1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39" name="正方形/長方形 1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0" name="正方形/長方形 1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1" name="正方形/長方形 14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42" name="テキスト ボックス 14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43" name="直線コネクタ 14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144" name="直線コネクタ 14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145" name="テキスト ボックス 14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146" name="直線コネクタ 14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147" name="テキスト ボックス 14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48" name="直線コネクタ 14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49" name="テキスト ボックス 14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150" name="直線コネクタ 14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151" name="テキスト ボックス 15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152" name="直線コネクタ 15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153" name="テキスト ボックス 15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54" name="直線コネクタ 1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155" name="テキスト ボックス 1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53339</xdr:rowOff>
    </xdr:from>
    <xdr:to>
      <xdr:col>6</xdr:col>
      <xdr:colOff>510540</xdr:colOff>
      <xdr:row>108</xdr:row>
      <xdr:rowOff>95250</xdr:rowOff>
    </xdr:to>
    <xdr:cxnSp macro="">
      <xdr:nvCxnSpPr>
        <xdr:cNvPr id="157" name="直線コネクタ 156"/>
        <xdr:cNvCxnSpPr/>
      </xdr:nvCxnSpPr>
      <xdr:spPr>
        <a:xfrm flipV="1">
          <a:off x="4634865" y="1736978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99077</xdr:rowOff>
    </xdr:from>
    <xdr:ext cx="340478" cy="259045"/>
    <xdr:sp macro="" textlink="">
      <xdr:nvSpPr>
        <xdr:cNvPr id="158" name="【市民会館】&#10;有形固定資産減価償却率最小値テキスト"/>
        <xdr:cNvSpPr txBox="1"/>
      </xdr:nvSpPr>
      <xdr:spPr>
        <a:xfrm>
          <a:off x="47244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422275</xdr:colOff>
      <xdr:row>108</xdr:row>
      <xdr:rowOff>95250</xdr:rowOff>
    </xdr:from>
    <xdr:to>
      <xdr:col>6</xdr:col>
      <xdr:colOff>600075</xdr:colOff>
      <xdr:row>108</xdr:row>
      <xdr:rowOff>95250</xdr:rowOff>
    </xdr:to>
    <xdr:cxnSp macro="">
      <xdr:nvCxnSpPr>
        <xdr:cNvPr id="159" name="直線コネクタ 158"/>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16</xdr:rowOff>
    </xdr:from>
    <xdr:ext cx="405111" cy="259045"/>
    <xdr:sp macro="" textlink="">
      <xdr:nvSpPr>
        <xdr:cNvPr id="160" name="【市民会館】&#10;有形固定資産減価償却率最大値テキスト"/>
        <xdr:cNvSpPr txBox="1"/>
      </xdr:nvSpPr>
      <xdr:spPr>
        <a:xfrm>
          <a:off x="47244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a:t>
          </a:r>
          <a:endParaRPr kumimoji="1" lang="ja-JP" altLang="en-US" sz="1000" b="1">
            <a:latin typeface="ＭＳ Ｐゴシック"/>
          </a:endParaRPr>
        </a:p>
      </xdr:txBody>
    </xdr:sp>
    <xdr:clientData/>
  </xdr:oneCellAnchor>
  <xdr:twoCellAnchor>
    <xdr:from>
      <xdr:col>6</xdr:col>
      <xdr:colOff>422275</xdr:colOff>
      <xdr:row>101</xdr:row>
      <xdr:rowOff>53339</xdr:rowOff>
    </xdr:from>
    <xdr:to>
      <xdr:col>6</xdr:col>
      <xdr:colOff>600075</xdr:colOff>
      <xdr:row>101</xdr:row>
      <xdr:rowOff>53339</xdr:rowOff>
    </xdr:to>
    <xdr:cxnSp macro="">
      <xdr:nvCxnSpPr>
        <xdr:cNvPr id="161" name="直線コネクタ 160"/>
        <xdr:cNvCxnSpPr/>
      </xdr:nvCxnSpPr>
      <xdr:spPr>
        <a:xfrm>
          <a:off x="4546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46372</xdr:rowOff>
    </xdr:from>
    <xdr:ext cx="405111" cy="259045"/>
    <xdr:sp macro="" textlink="">
      <xdr:nvSpPr>
        <xdr:cNvPr id="162" name="【市民会館】&#10;有形固定資産減価償却率平均値テキスト"/>
        <xdr:cNvSpPr txBox="1"/>
      </xdr:nvSpPr>
      <xdr:spPr>
        <a:xfrm>
          <a:off x="4724400" y="1753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23495</xdr:rowOff>
    </xdr:from>
    <xdr:to>
      <xdr:col>6</xdr:col>
      <xdr:colOff>561975</xdr:colOff>
      <xdr:row>103</xdr:row>
      <xdr:rowOff>125095</xdr:rowOff>
    </xdr:to>
    <xdr:sp macro="" textlink="">
      <xdr:nvSpPr>
        <xdr:cNvPr id="163" name="フローチャート : 判断 162"/>
        <xdr:cNvSpPr/>
      </xdr:nvSpPr>
      <xdr:spPr>
        <a:xfrm>
          <a:off x="45847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168275</xdr:rowOff>
    </xdr:from>
    <xdr:to>
      <xdr:col>5</xdr:col>
      <xdr:colOff>409575</xdr:colOff>
      <xdr:row>103</xdr:row>
      <xdr:rowOff>98425</xdr:rowOff>
    </xdr:to>
    <xdr:sp macro="" textlink="">
      <xdr:nvSpPr>
        <xdr:cNvPr id="164" name="フローチャート : 判断 163"/>
        <xdr:cNvSpPr/>
      </xdr:nvSpPr>
      <xdr:spPr>
        <a:xfrm>
          <a:off x="3746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114952</xdr:rowOff>
    </xdr:from>
    <xdr:ext cx="405111" cy="259045"/>
    <xdr:sp macro="" textlink="">
      <xdr:nvSpPr>
        <xdr:cNvPr id="165" name="n_1aveValue【市民会館】&#10;有形固定資産減価償却率"/>
        <xdr:cNvSpPr txBox="1"/>
      </xdr:nvSpPr>
      <xdr:spPr>
        <a:xfrm>
          <a:off x="3582043"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166" name="テキスト ボックス 1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67" name="テキスト ボックス 1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68" name="テキスト ボックス 1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69" name="テキスト ボックス 1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0" name="テキスト ボックス 1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103</xdr:row>
      <xdr:rowOff>90170</xdr:rowOff>
    </xdr:from>
    <xdr:to>
      <xdr:col>6</xdr:col>
      <xdr:colOff>561975</xdr:colOff>
      <xdr:row>104</xdr:row>
      <xdr:rowOff>20320</xdr:rowOff>
    </xdr:to>
    <xdr:sp macro="" textlink="">
      <xdr:nvSpPr>
        <xdr:cNvPr id="171" name="円/楕円 170"/>
        <xdr:cNvSpPr/>
      </xdr:nvSpPr>
      <xdr:spPr>
        <a:xfrm>
          <a:off x="45847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68597</xdr:rowOff>
    </xdr:from>
    <xdr:ext cx="405111" cy="259045"/>
    <xdr:sp macro="" textlink="">
      <xdr:nvSpPr>
        <xdr:cNvPr id="172" name="【市民会館】&#10;有形固定資産減価償却率該当値テキスト"/>
        <xdr:cNvSpPr txBox="1"/>
      </xdr:nvSpPr>
      <xdr:spPr>
        <a:xfrm>
          <a:off x="4724400"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5</xdr:col>
      <xdr:colOff>307975</xdr:colOff>
      <xdr:row>103</xdr:row>
      <xdr:rowOff>151130</xdr:rowOff>
    </xdr:from>
    <xdr:to>
      <xdr:col>5</xdr:col>
      <xdr:colOff>409575</xdr:colOff>
      <xdr:row>104</xdr:row>
      <xdr:rowOff>81280</xdr:rowOff>
    </xdr:to>
    <xdr:sp macro="" textlink="">
      <xdr:nvSpPr>
        <xdr:cNvPr id="173" name="円/楕円 172"/>
        <xdr:cNvSpPr/>
      </xdr:nvSpPr>
      <xdr:spPr>
        <a:xfrm>
          <a:off x="3746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103</xdr:row>
      <xdr:rowOff>140970</xdr:rowOff>
    </xdr:from>
    <xdr:to>
      <xdr:col>6</xdr:col>
      <xdr:colOff>511175</xdr:colOff>
      <xdr:row>104</xdr:row>
      <xdr:rowOff>30480</xdr:rowOff>
    </xdr:to>
    <xdr:cxnSp macro="">
      <xdr:nvCxnSpPr>
        <xdr:cNvPr id="174" name="直線コネクタ 173"/>
        <xdr:cNvCxnSpPr/>
      </xdr:nvCxnSpPr>
      <xdr:spPr>
        <a:xfrm flipV="1">
          <a:off x="3797300" y="17800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72407</xdr:rowOff>
    </xdr:from>
    <xdr:ext cx="405111" cy="259045"/>
    <xdr:sp macro="" textlink="">
      <xdr:nvSpPr>
        <xdr:cNvPr id="175" name="n_1mainValue【市民会館】&#10;有形固定資産減価償却率"/>
        <xdr:cNvSpPr txBox="1"/>
      </xdr:nvSpPr>
      <xdr:spPr>
        <a:xfrm>
          <a:off x="3582043"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176" name="正方形/長方形 17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77" name="正方形/長方形 17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78" name="正方形/長方形 17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79" name="正方形/長方形 17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80" name="正方形/長方形 17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81" name="正方形/長方形 18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82" name="正方形/長方形 18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83" name="正方形/長方形 18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84" name="テキスト ボックス 18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85" name="直線コネクタ 18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86" name="テキスト ボックス 18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187" name="直線コネクタ 18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188" name="テキスト ボックス 18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189" name="直線コネクタ 18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190" name="テキスト ボックス 18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91" name="直線コネクタ 1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92" name="テキスト ボックス 1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193" name="直線コネクタ 19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194" name="テキスト ボックス 19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195" name="直線コネクタ 19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196" name="テキスト ボックス 19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97" name="直線コネクタ 19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198" name="テキスト ボックス 19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19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114300</xdr:rowOff>
    </xdr:from>
    <xdr:to>
      <xdr:col>15</xdr:col>
      <xdr:colOff>180340</xdr:colOff>
      <xdr:row>109</xdr:row>
      <xdr:rowOff>54611</xdr:rowOff>
    </xdr:to>
    <xdr:cxnSp macro="">
      <xdr:nvCxnSpPr>
        <xdr:cNvPr id="200" name="直線コネクタ 199"/>
        <xdr:cNvCxnSpPr/>
      </xdr:nvCxnSpPr>
      <xdr:spPr>
        <a:xfrm flipV="1">
          <a:off x="10476865" y="17087850"/>
          <a:ext cx="0" cy="1654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58438</xdr:rowOff>
    </xdr:from>
    <xdr:ext cx="469744" cy="259045"/>
    <xdr:sp macro="" textlink="">
      <xdr:nvSpPr>
        <xdr:cNvPr id="201" name="【市民会館】&#10;一人当たり面積最小値テキスト"/>
        <xdr:cNvSpPr txBox="1"/>
      </xdr:nvSpPr>
      <xdr:spPr>
        <a:xfrm>
          <a:off x="10566400" y="1874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15</xdr:col>
      <xdr:colOff>92075</xdr:colOff>
      <xdr:row>109</xdr:row>
      <xdr:rowOff>54611</xdr:rowOff>
    </xdr:from>
    <xdr:to>
      <xdr:col>15</xdr:col>
      <xdr:colOff>269875</xdr:colOff>
      <xdr:row>109</xdr:row>
      <xdr:rowOff>54611</xdr:rowOff>
    </xdr:to>
    <xdr:cxnSp macro="">
      <xdr:nvCxnSpPr>
        <xdr:cNvPr id="202" name="直線コネクタ 201"/>
        <xdr:cNvCxnSpPr/>
      </xdr:nvCxnSpPr>
      <xdr:spPr>
        <a:xfrm>
          <a:off x="10388600" y="1874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60977</xdr:rowOff>
    </xdr:from>
    <xdr:ext cx="469744" cy="259045"/>
    <xdr:sp macro="" textlink="">
      <xdr:nvSpPr>
        <xdr:cNvPr id="203" name="【市民会館】&#10;一人当たり面積最大値テキスト"/>
        <xdr:cNvSpPr txBox="1"/>
      </xdr:nvSpPr>
      <xdr:spPr>
        <a:xfrm>
          <a:off x="105664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a:t>
          </a:r>
          <a:endParaRPr kumimoji="1" lang="ja-JP" altLang="en-US" sz="1000" b="1">
            <a:latin typeface="ＭＳ Ｐゴシック"/>
          </a:endParaRPr>
        </a:p>
      </xdr:txBody>
    </xdr:sp>
    <xdr:clientData/>
  </xdr:oneCellAnchor>
  <xdr:twoCellAnchor>
    <xdr:from>
      <xdr:col>15</xdr:col>
      <xdr:colOff>92075</xdr:colOff>
      <xdr:row>99</xdr:row>
      <xdr:rowOff>114300</xdr:rowOff>
    </xdr:from>
    <xdr:to>
      <xdr:col>15</xdr:col>
      <xdr:colOff>269875</xdr:colOff>
      <xdr:row>99</xdr:row>
      <xdr:rowOff>114300</xdr:rowOff>
    </xdr:to>
    <xdr:cxnSp macro="">
      <xdr:nvCxnSpPr>
        <xdr:cNvPr id="204" name="直線コネクタ 203"/>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100347</xdr:rowOff>
    </xdr:from>
    <xdr:ext cx="469744" cy="259045"/>
    <xdr:sp macro="" textlink="">
      <xdr:nvSpPr>
        <xdr:cNvPr id="205" name="【市民会館】&#10;一人当たり面積平均値テキスト"/>
        <xdr:cNvSpPr txBox="1"/>
      </xdr:nvSpPr>
      <xdr:spPr>
        <a:xfrm>
          <a:off x="10566400" y="1827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121920</xdr:rowOff>
    </xdr:from>
    <xdr:to>
      <xdr:col>15</xdr:col>
      <xdr:colOff>231775</xdr:colOff>
      <xdr:row>107</xdr:row>
      <xdr:rowOff>52070</xdr:rowOff>
    </xdr:to>
    <xdr:sp macro="" textlink="">
      <xdr:nvSpPr>
        <xdr:cNvPr id="206" name="フローチャート : 判断 205"/>
        <xdr:cNvSpPr/>
      </xdr:nvSpPr>
      <xdr:spPr>
        <a:xfrm>
          <a:off x="10426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97789</xdr:rowOff>
    </xdr:from>
    <xdr:to>
      <xdr:col>14</xdr:col>
      <xdr:colOff>79375</xdr:colOff>
      <xdr:row>106</xdr:row>
      <xdr:rowOff>27939</xdr:rowOff>
    </xdr:to>
    <xdr:sp macro="" textlink="">
      <xdr:nvSpPr>
        <xdr:cNvPr id="207" name="フローチャート : 判断 206"/>
        <xdr:cNvSpPr/>
      </xdr:nvSpPr>
      <xdr:spPr>
        <a:xfrm>
          <a:off x="9588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19066</xdr:rowOff>
    </xdr:from>
    <xdr:ext cx="469744" cy="259045"/>
    <xdr:sp macro="" textlink="">
      <xdr:nvSpPr>
        <xdr:cNvPr id="208" name="n_1aveValue【市民会館】&#10;一人当たり面積"/>
        <xdr:cNvSpPr txBox="1"/>
      </xdr:nvSpPr>
      <xdr:spPr>
        <a:xfrm>
          <a:off x="9391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09" name="テキスト ボックス 2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0" name="テキスト ボックス 2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1" name="テキスト ボックス 2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12" name="テキスト ボックス 2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13" name="テキスト ボックス 2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63500</xdr:rowOff>
    </xdr:from>
    <xdr:to>
      <xdr:col>15</xdr:col>
      <xdr:colOff>231775</xdr:colOff>
      <xdr:row>99</xdr:row>
      <xdr:rowOff>165100</xdr:rowOff>
    </xdr:to>
    <xdr:sp macro="" textlink="">
      <xdr:nvSpPr>
        <xdr:cNvPr id="214" name="円/楕円 213"/>
        <xdr:cNvSpPr/>
      </xdr:nvSpPr>
      <xdr:spPr>
        <a:xfrm>
          <a:off x="10426700" y="170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16527</xdr:rowOff>
    </xdr:from>
    <xdr:ext cx="469744" cy="259045"/>
    <xdr:sp macro="" textlink="">
      <xdr:nvSpPr>
        <xdr:cNvPr id="215" name="【市民会館】&#10;一人当たり面積該当値テキスト"/>
        <xdr:cNvSpPr txBox="1"/>
      </xdr:nvSpPr>
      <xdr:spPr>
        <a:xfrm>
          <a:off x="10566400" y="1699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1.545</a:t>
          </a:r>
          <a:endParaRPr kumimoji="1" lang="ja-JP" altLang="en-US" sz="1000" b="1">
            <a:solidFill>
              <a:srgbClr val="FF0000"/>
            </a:solidFill>
            <a:latin typeface="ＭＳ Ｐゴシック"/>
          </a:endParaRPr>
        </a:p>
      </xdr:txBody>
    </xdr:sp>
    <xdr:clientData/>
  </xdr:oneCellAnchor>
  <xdr:twoCellAnchor>
    <xdr:from>
      <xdr:col>13</xdr:col>
      <xdr:colOff>663575</xdr:colOff>
      <xdr:row>99</xdr:row>
      <xdr:rowOff>82550</xdr:rowOff>
    </xdr:from>
    <xdr:to>
      <xdr:col>14</xdr:col>
      <xdr:colOff>79375</xdr:colOff>
      <xdr:row>100</xdr:row>
      <xdr:rowOff>12700</xdr:rowOff>
    </xdr:to>
    <xdr:sp macro="" textlink="">
      <xdr:nvSpPr>
        <xdr:cNvPr id="216" name="円/楕円 215"/>
        <xdr:cNvSpPr/>
      </xdr:nvSpPr>
      <xdr:spPr>
        <a:xfrm>
          <a:off x="9588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99</xdr:row>
      <xdr:rowOff>114300</xdr:rowOff>
    </xdr:from>
    <xdr:to>
      <xdr:col>15</xdr:col>
      <xdr:colOff>180975</xdr:colOff>
      <xdr:row>99</xdr:row>
      <xdr:rowOff>133350</xdr:rowOff>
    </xdr:to>
    <xdr:cxnSp macro="">
      <xdr:nvCxnSpPr>
        <xdr:cNvPr id="217" name="直線コネクタ 216"/>
        <xdr:cNvCxnSpPr/>
      </xdr:nvCxnSpPr>
      <xdr:spPr>
        <a:xfrm flipV="1">
          <a:off x="9639300" y="17087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98</xdr:row>
      <xdr:rowOff>29227</xdr:rowOff>
    </xdr:from>
    <xdr:ext cx="469744" cy="259045"/>
    <xdr:sp macro="" textlink="">
      <xdr:nvSpPr>
        <xdr:cNvPr id="218" name="n_1mainValue【市民会館】&#10;一人当たり面積"/>
        <xdr:cNvSpPr txBox="1"/>
      </xdr:nvSpPr>
      <xdr:spPr>
        <a:xfrm>
          <a:off x="93917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19" name="正方形/長方形 2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0" name="正方形/長方形 2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1" name="正方形/長方形 2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2" name="正方形/長方形 2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3" name="正方形/長方形 2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4" name="正方形/長方形 2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5" name="正方形/長方形 2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6" name="正方形/長方形 2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7" name="テキスト ボックス 2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8" name="直線コネクタ 2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29" name="直線コネクタ 22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30" name="テキスト ボックス 22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1" name="直線コネクタ 23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2" name="テキスト ボックス 23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3" name="直線コネクタ 23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4" name="テキスト ボックス 23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5" name="直線コネクタ 23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6" name="テキスト ボックス 23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7" name="直線コネクタ 23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38" name="テキスト ボックス 23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39" name="直線コネクタ 23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40" name="テキスト ボックス 239"/>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1" name="直線コネクタ 2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42" name="テキスト ボックス 24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100693</xdr:rowOff>
    </xdr:from>
    <xdr:to>
      <xdr:col>23</xdr:col>
      <xdr:colOff>516889</xdr:colOff>
      <xdr:row>42</xdr:row>
      <xdr:rowOff>4354</xdr:rowOff>
    </xdr:to>
    <xdr:cxnSp macro="">
      <xdr:nvCxnSpPr>
        <xdr:cNvPr id="244" name="直線コネクタ 243"/>
        <xdr:cNvCxnSpPr/>
      </xdr:nvCxnSpPr>
      <xdr:spPr>
        <a:xfrm flipV="1">
          <a:off x="16318864" y="575854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8181</xdr:rowOff>
    </xdr:from>
    <xdr:ext cx="340478" cy="259045"/>
    <xdr:sp macro="" textlink="">
      <xdr:nvSpPr>
        <xdr:cNvPr id="245" name="【一般廃棄物処理施設】&#10;有形固定資産減価償却率最小値テキスト"/>
        <xdr:cNvSpPr txBox="1"/>
      </xdr:nvSpPr>
      <xdr:spPr>
        <a:xfrm>
          <a:off x="164084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42</xdr:row>
      <xdr:rowOff>4354</xdr:rowOff>
    </xdr:from>
    <xdr:to>
      <xdr:col>23</xdr:col>
      <xdr:colOff>606425</xdr:colOff>
      <xdr:row>42</xdr:row>
      <xdr:rowOff>4354</xdr:rowOff>
    </xdr:to>
    <xdr:cxnSp macro="">
      <xdr:nvCxnSpPr>
        <xdr:cNvPr id="246" name="直線コネクタ 245"/>
        <xdr:cNvCxnSpPr/>
      </xdr:nvCxnSpPr>
      <xdr:spPr>
        <a:xfrm>
          <a:off x="16230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47370</xdr:rowOff>
    </xdr:from>
    <xdr:ext cx="405111" cy="259045"/>
    <xdr:sp macro="" textlink="">
      <xdr:nvSpPr>
        <xdr:cNvPr id="247" name="【一般廃棄物処理施設】&#10;有形固定資産減価償却率最大値テキスト"/>
        <xdr:cNvSpPr txBox="1"/>
      </xdr:nvSpPr>
      <xdr:spPr>
        <a:xfrm>
          <a:off x="16408400" y="553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a:t>
          </a:r>
          <a:endParaRPr kumimoji="1" lang="ja-JP" altLang="en-US" sz="1000" b="1">
            <a:latin typeface="ＭＳ Ｐゴシック"/>
          </a:endParaRPr>
        </a:p>
      </xdr:txBody>
    </xdr:sp>
    <xdr:clientData/>
  </xdr:oneCellAnchor>
  <xdr:twoCellAnchor>
    <xdr:from>
      <xdr:col>23</xdr:col>
      <xdr:colOff>428625</xdr:colOff>
      <xdr:row>33</xdr:row>
      <xdr:rowOff>100693</xdr:rowOff>
    </xdr:from>
    <xdr:to>
      <xdr:col>23</xdr:col>
      <xdr:colOff>606425</xdr:colOff>
      <xdr:row>33</xdr:row>
      <xdr:rowOff>100693</xdr:rowOff>
    </xdr:to>
    <xdr:cxnSp macro="">
      <xdr:nvCxnSpPr>
        <xdr:cNvPr id="248" name="直線コネクタ 247"/>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118127</xdr:rowOff>
    </xdr:from>
    <xdr:ext cx="405111" cy="259045"/>
    <xdr:sp macro="" textlink="">
      <xdr:nvSpPr>
        <xdr:cNvPr id="249" name="【一般廃棄物処理施設】&#10;有形固定資産減価償却率平均値テキスト"/>
        <xdr:cNvSpPr txBox="1"/>
      </xdr:nvSpPr>
      <xdr:spPr>
        <a:xfrm>
          <a:off x="164084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139700</xdr:rowOff>
    </xdr:from>
    <xdr:to>
      <xdr:col>23</xdr:col>
      <xdr:colOff>568325</xdr:colOff>
      <xdr:row>37</xdr:row>
      <xdr:rowOff>69850</xdr:rowOff>
    </xdr:to>
    <xdr:sp macro="" textlink="">
      <xdr:nvSpPr>
        <xdr:cNvPr id="250" name="フローチャート : 判断 249"/>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32</xdr:row>
      <xdr:rowOff>165826</xdr:rowOff>
    </xdr:from>
    <xdr:to>
      <xdr:col>22</xdr:col>
      <xdr:colOff>415925</xdr:colOff>
      <xdr:row>33</xdr:row>
      <xdr:rowOff>95976</xdr:rowOff>
    </xdr:to>
    <xdr:sp macro="" textlink="">
      <xdr:nvSpPr>
        <xdr:cNvPr id="251" name="フローチャート : 判断 250"/>
        <xdr:cNvSpPr/>
      </xdr:nvSpPr>
      <xdr:spPr>
        <a:xfrm>
          <a:off x="15430500" y="56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112503</xdr:rowOff>
    </xdr:from>
    <xdr:ext cx="405111" cy="259045"/>
    <xdr:sp macro="" textlink="">
      <xdr:nvSpPr>
        <xdr:cNvPr id="252" name="n_1aveValue【一般廃棄物処理施設】&#10;有形固定資産減価償却率"/>
        <xdr:cNvSpPr txBox="1"/>
      </xdr:nvSpPr>
      <xdr:spPr>
        <a:xfrm>
          <a:off x="15266043" y="54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253" name="テキスト ボックス 25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4" name="テキスト ボックス 25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5" name="テキスト ボックス 25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6" name="テキスト ボックス 25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7" name="テキスト ボックス 25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49893</xdr:rowOff>
    </xdr:from>
    <xdr:to>
      <xdr:col>23</xdr:col>
      <xdr:colOff>568325</xdr:colOff>
      <xdr:row>33</xdr:row>
      <xdr:rowOff>151493</xdr:rowOff>
    </xdr:to>
    <xdr:sp macro="" textlink="">
      <xdr:nvSpPr>
        <xdr:cNvPr id="258" name="円/楕円 257"/>
        <xdr:cNvSpPr/>
      </xdr:nvSpPr>
      <xdr:spPr>
        <a:xfrm>
          <a:off x="162687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2920</xdr:rowOff>
    </xdr:from>
    <xdr:ext cx="405111" cy="259045"/>
    <xdr:sp macro="" textlink="">
      <xdr:nvSpPr>
        <xdr:cNvPr id="259" name="【一般廃棄物処理施設】&#10;有形固定資産減価償却率該当値テキスト"/>
        <xdr:cNvSpPr txBox="1"/>
      </xdr:nvSpPr>
      <xdr:spPr>
        <a:xfrm>
          <a:off x="16408400" y="566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48260</xdr:rowOff>
    </xdr:from>
    <xdr:to>
      <xdr:col>22</xdr:col>
      <xdr:colOff>415925</xdr:colOff>
      <xdr:row>34</xdr:row>
      <xdr:rowOff>149860</xdr:rowOff>
    </xdr:to>
    <xdr:sp macro="" textlink="">
      <xdr:nvSpPr>
        <xdr:cNvPr id="260" name="円/楕円 259"/>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100693</xdr:rowOff>
    </xdr:from>
    <xdr:to>
      <xdr:col>23</xdr:col>
      <xdr:colOff>517525</xdr:colOff>
      <xdr:row>34</xdr:row>
      <xdr:rowOff>99060</xdr:rowOff>
    </xdr:to>
    <xdr:cxnSp macro="">
      <xdr:nvCxnSpPr>
        <xdr:cNvPr id="261" name="直線コネクタ 260"/>
        <xdr:cNvCxnSpPr/>
      </xdr:nvCxnSpPr>
      <xdr:spPr>
        <a:xfrm flipV="1">
          <a:off x="15481300" y="5758543"/>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34</xdr:row>
      <xdr:rowOff>140987</xdr:rowOff>
    </xdr:from>
    <xdr:ext cx="405111" cy="259045"/>
    <xdr:sp macro="" textlink="">
      <xdr:nvSpPr>
        <xdr:cNvPr id="262" name="n_1mainValue【一般廃棄物処理施設】&#10;有形固定資産減価償却率"/>
        <xdr:cNvSpPr txBox="1"/>
      </xdr:nvSpPr>
      <xdr:spPr>
        <a:xfrm>
          <a:off x="15266043"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3" name="正方形/長方形 2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4" name="正方形/長方形 2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5" name="正方形/長方形 2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6" name="正方形/長方形 2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7" name="正方形/長方形 2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8" name="正方形/長方形 2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9" name="正方形/長方形 2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0" name="正方形/長方形 2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1" name="テキスト ボックス 2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2" name="直線コネクタ 2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73" name="直線コネクタ 2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274" name="テキスト ボックス 27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75" name="直線コネクタ 2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39</xdr:row>
      <xdr:rowOff>138084</xdr:rowOff>
    </xdr:from>
    <xdr:ext cx="685572" cy="259045"/>
    <xdr:sp macro="" textlink="">
      <xdr:nvSpPr>
        <xdr:cNvPr id="276" name="テキスト ボックス 275"/>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77" name="直線コネクタ 2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37</xdr:row>
      <xdr:rowOff>154412</xdr:rowOff>
    </xdr:from>
    <xdr:ext cx="685572" cy="259045"/>
    <xdr:sp macro="" textlink="">
      <xdr:nvSpPr>
        <xdr:cNvPr id="278" name="テキスト ボックス 277"/>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79" name="直線コネクタ 2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35</xdr:row>
      <xdr:rowOff>170741</xdr:rowOff>
    </xdr:from>
    <xdr:ext cx="685572" cy="259045"/>
    <xdr:sp macro="" textlink="">
      <xdr:nvSpPr>
        <xdr:cNvPr id="280" name="テキスト ボックス 279"/>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81" name="直線コネクタ 2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282" name="テキスト ボックス 281"/>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83" name="直線コネクタ 2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284" name="テキスト ボックス 283"/>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5" name="直線コネクタ 2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286" name="テキスト ボックス 28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37</xdr:row>
      <xdr:rowOff>10892</xdr:rowOff>
    </xdr:from>
    <xdr:to>
      <xdr:col>32</xdr:col>
      <xdr:colOff>186689</xdr:colOff>
      <xdr:row>42</xdr:row>
      <xdr:rowOff>9975</xdr:rowOff>
    </xdr:to>
    <xdr:cxnSp macro="">
      <xdr:nvCxnSpPr>
        <xdr:cNvPr id="288" name="直線コネクタ 287"/>
        <xdr:cNvCxnSpPr/>
      </xdr:nvCxnSpPr>
      <xdr:spPr>
        <a:xfrm flipV="1">
          <a:off x="22160864" y="6354542"/>
          <a:ext cx="0" cy="85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13802</xdr:rowOff>
    </xdr:from>
    <xdr:ext cx="599010" cy="259045"/>
    <xdr:sp macro="" textlink="">
      <xdr:nvSpPr>
        <xdr:cNvPr id="289" name="【一般廃棄物処理施設】&#10;一人当たり有形固定資産（償却資産）額最小値テキスト"/>
        <xdr:cNvSpPr txBox="1"/>
      </xdr:nvSpPr>
      <xdr:spPr>
        <a:xfrm>
          <a:off x="22250400" y="721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252,788</a:t>
          </a:r>
          <a:endParaRPr kumimoji="1" lang="ja-JP" altLang="en-US" sz="1000" b="1">
            <a:latin typeface="ＭＳ Ｐゴシック"/>
          </a:endParaRPr>
        </a:p>
      </xdr:txBody>
    </xdr:sp>
    <xdr:clientData/>
  </xdr:oneCellAnchor>
  <xdr:twoCellAnchor>
    <xdr:from>
      <xdr:col>32</xdr:col>
      <xdr:colOff>98425</xdr:colOff>
      <xdr:row>42</xdr:row>
      <xdr:rowOff>9975</xdr:rowOff>
    </xdr:from>
    <xdr:to>
      <xdr:col>32</xdr:col>
      <xdr:colOff>276225</xdr:colOff>
      <xdr:row>42</xdr:row>
      <xdr:rowOff>9975</xdr:rowOff>
    </xdr:to>
    <xdr:cxnSp macro="">
      <xdr:nvCxnSpPr>
        <xdr:cNvPr id="290" name="直線コネクタ 289"/>
        <xdr:cNvCxnSpPr/>
      </xdr:nvCxnSpPr>
      <xdr:spPr>
        <a:xfrm>
          <a:off x="22072600" y="72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129019</xdr:rowOff>
    </xdr:from>
    <xdr:ext cx="690189" cy="259045"/>
    <xdr:sp macro="" textlink="">
      <xdr:nvSpPr>
        <xdr:cNvPr id="291" name="【一般廃棄物処理施設】&#10;一人当たり有形固定資産（償却資産）額最大値テキスト"/>
        <xdr:cNvSpPr txBox="1"/>
      </xdr:nvSpPr>
      <xdr:spPr>
        <a:xfrm>
          <a:off x="22250400" y="6129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2,874,982</a:t>
          </a:r>
          <a:endParaRPr kumimoji="1" lang="ja-JP" altLang="en-US" sz="1000" b="1">
            <a:latin typeface="ＭＳ Ｐゴシック"/>
          </a:endParaRPr>
        </a:p>
      </xdr:txBody>
    </xdr:sp>
    <xdr:clientData/>
  </xdr:oneCellAnchor>
  <xdr:twoCellAnchor>
    <xdr:from>
      <xdr:col>32</xdr:col>
      <xdr:colOff>98425</xdr:colOff>
      <xdr:row>37</xdr:row>
      <xdr:rowOff>10892</xdr:rowOff>
    </xdr:from>
    <xdr:to>
      <xdr:col>32</xdr:col>
      <xdr:colOff>276225</xdr:colOff>
      <xdr:row>37</xdr:row>
      <xdr:rowOff>10892</xdr:rowOff>
    </xdr:to>
    <xdr:cxnSp macro="">
      <xdr:nvCxnSpPr>
        <xdr:cNvPr id="292" name="直線コネクタ 291"/>
        <xdr:cNvCxnSpPr/>
      </xdr:nvCxnSpPr>
      <xdr:spPr>
        <a:xfrm>
          <a:off x="22072600" y="63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15867</xdr:rowOff>
    </xdr:from>
    <xdr:ext cx="599010" cy="259045"/>
    <xdr:sp macro="" textlink="">
      <xdr:nvSpPr>
        <xdr:cNvPr id="293" name="【一般廃棄物処理施設】&#10;一人当たり有形固定資産（償却資産）額平均値テキスト"/>
        <xdr:cNvSpPr txBox="1"/>
      </xdr:nvSpPr>
      <xdr:spPr>
        <a:xfrm>
          <a:off x="22250400" y="7045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538,131</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37440</xdr:rowOff>
    </xdr:from>
    <xdr:to>
      <xdr:col>32</xdr:col>
      <xdr:colOff>238125</xdr:colOff>
      <xdr:row>41</xdr:row>
      <xdr:rowOff>139040</xdr:rowOff>
    </xdr:to>
    <xdr:sp macro="" textlink="">
      <xdr:nvSpPr>
        <xdr:cNvPr id="294" name="フローチャート : 判断 293"/>
        <xdr:cNvSpPr/>
      </xdr:nvSpPr>
      <xdr:spPr>
        <a:xfrm>
          <a:off x="22110700" y="70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154487</xdr:rowOff>
    </xdr:from>
    <xdr:to>
      <xdr:col>31</xdr:col>
      <xdr:colOff>85725</xdr:colOff>
      <xdr:row>42</xdr:row>
      <xdr:rowOff>84637</xdr:rowOff>
    </xdr:to>
    <xdr:sp macro="" textlink="">
      <xdr:nvSpPr>
        <xdr:cNvPr id="295" name="フローチャート : 判断 294"/>
        <xdr:cNvSpPr/>
      </xdr:nvSpPr>
      <xdr:spPr>
        <a:xfrm>
          <a:off x="21272500" y="71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42</xdr:row>
      <xdr:rowOff>75764</xdr:rowOff>
    </xdr:from>
    <xdr:ext cx="599010" cy="259045"/>
    <xdr:sp macro="" textlink="">
      <xdr:nvSpPr>
        <xdr:cNvPr id="296" name="n_1aveValue【一般廃棄物処理施設】&#10;一人当たり有形固定資産（償却資産）額"/>
        <xdr:cNvSpPr txBox="1"/>
      </xdr:nvSpPr>
      <xdr:spPr>
        <a:xfrm>
          <a:off x="21011094" y="72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179,719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97" name="テキスト ボックス 2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8" name="テキスト ボックス 2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9" name="テキスト ボックス 2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00" name="テキスト ボックス 2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1" name="テキスト ボックス 3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131542</xdr:rowOff>
    </xdr:from>
    <xdr:to>
      <xdr:col>32</xdr:col>
      <xdr:colOff>238125</xdr:colOff>
      <xdr:row>37</xdr:row>
      <xdr:rowOff>61692</xdr:rowOff>
    </xdr:to>
    <xdr:sp macro="" textlink="">
      <xdr:nvSpPr>
        <xdr:cNvPr id="302" name="円/楕円 301"/>
        <xdr:cNvSpPr/>
      </xdr:nvSpPr>
      <xdr:spPr>
        <a:xfrm>
          <a:off x="22110700" y="630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84569</xdr:rowOff>
    </xdr:from>
    <xdr:ext cx="690189" cy="259045"/>
    <xdr:sp macro="" textlink="">
      <xdr:nvSpPr>
        <xdr:cNvPr id="303" name="【一般廃棄物処理施設】&#10;一人当たり有形固定資産（償却資産）額該当値テキスト"/>
        <xdr:cNvSpPr txBox="1"/>
      </xdr:nvSpPr>
      <xdr:spPr>
        <a:xfrm>
          <a:off x="22250400" y="6256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2,874,982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78565</xdr:rowOff>
    </xdr:from>
    <xdr:to>
      <xdr:col>31</xdr:col>
      <xdr:colOff>85725</xdr:colOff>
      <xdr:row>34</xdr:row>
      <xdr:rowOff>8715</xdr:rowOff>
    </xdr:to>
    <xdr:sp macro="" textlink="">
      <xdr:nvSpPr>
        <xdr:cNvPr id="304" name="円/楕円 303"/>
        <xdr:cNvSpPr/>
      </xdr:nvSpPr>
      <xdr:spPr>
        <a:xfrm>
          <a:off x="21272500" y="573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129365</xdr:rowOff>
    </xdr:from>
    <xdr:to>
      <xdr:col>32</xdr:col>
      <xdr:colOff>187325</xdr:colOff>
      <xdr:row>37</xdr:row>
      <xdr:rowOff>10892</xdr:rowOff>
    </xdr:to>
    <xdr:cxnSp macro="">
      <xdr:nvCxnSpPr>
        <xdr:cNvPr id="305" name="直線コネクタ 304"/>
        <xdr:cNvCxnSpPr/>
      </xdr:nvCxnSpPr>
      <xdr:spPr>
        <a:xfrm>
          <a:off x="21323300" y="5787215"/>
          <a:ext cx="838200" cy="56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362929</xdr:colOff>
      <xdr:row>32</xdr:row>
      <xdr:rowOff>25242</xdr:rowOff>
    </xdr:from>
    <xdr:ext cx="690189" cy="259045"/>
    <xdr:sp macro="" textlink="">
      <xdr:nvSpPr>
        <xdr:cNvPr id="306" name="n_1mainValue【一般廃棄物処理施設】&#10;一人当たり有形固定資産（償却資産）額"/>
        <xdr:cNvSpPr txBox="1"/>
      </xdr:nvSpPr>
      <xdr:spPr>
        <a:xfrm>
          <a:off x="20965504" y="55116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4,612,201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7" name="正方形/長方形 3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8" name="正方形/長方形 3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9" name="正方形/長方形 3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10" name="正方形/長方形 3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11" name="正方形/長方形 3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2" name="正方形/長方形 3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3" name="正方形/長方形 3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4" name="正方形/長方形 3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5" name="テキスト ボックス 3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6" name="直線コネクタ 3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7" name="テキスト ボックス 3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8" name="直線コネクタ 3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9" name="テキスト ボックス 3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20" name="直線コネクタ 3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21" name="テキスト ボックス 3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22" name="直線コネクタ 3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23" name="テキスト ボックス 3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24" name="直線コネクタ 3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25" name="テキスト ボックス 3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6" name="直線コネクタ 3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7" name="テキスト ボックス 3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8" name="直線コネクタ 3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9" name="テキスト ボックス 3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30" name="直線コネクタ 3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31" name="テキスト ボックス 3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119199</xdr:rowOff>
    </xdr:from>
    <xdr:to>
      <xdr:col>23</xdr:col>
      <xdr:colOff>516889</xdr:colOff>
      <xdr:row>64</xdr:row>
      <xdr:rowOff>88174</xdr:rowOff>
    </xdr:to>
    <xdr:cxnSp macro="">
      <xdr:nvCxnSpPr>
        <xdr:cNvPr id="333" name="直線コネクタ 332"/>
        <xdr:cNvCxnSpPr/>
      </xdr:nvCxnSpPr>
      <xdr:spPr>
        <a:xfrm flipV="1">
          <a:off x="16318864" y="954894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92001</xdr:rowOff>
    </xdr:from>
    <xdr:ext cx="405111" cy="259045"/>
    <xdr:sp macro="" textlink="">
      <xdr:nvSpPr>
        <xdr:cNvPr id="334" name="【保健センター・保健所】&#10;有形固定資産減価償却率最小値テキスト"/>
        <xdr:cNvSpPr txBox="1"/>
      </xdr:nvSpPr>
      <xdr:spPr>
        <a:xfrm>
          <a:off x="164084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64</xdr:row>
      <xdr:rowOff>88174</xdr:rowOff>
    </xdr:from>
    <xdr:to>
      <xdr:col>23</xdr:col>
      <xdr:colOff>606425</xdr:colOff>
      <xdr:row>64</xdr:row>
      <xdr:rowOff>88174</xdr:rowOff>
    </xdr:to>
    <xdr:cxnSp macro="">
      <xdr:nvCxnSpPr>
        <xdr:cNvPr id="335" name="直線コネクタ 334"/>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65876</xdr:rowOff>
    </xdr:from>
    <xdr:ext cx="405111" cy="259045"/>
    <xdr:sp macro="" textlink="">
      <xdr:nvSpPr>
        <xdr:cNvPr id="336" name="【保健センター・保健所】&#10;有形固定資産減価償却率最大値テキスト"/>
        <xdr:cNvSpPr txBox="1"/>
      </xdr:nvSpPr>
      <xdr:spPr>
        <a:xfrm>
          <a:off x="164084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a:t>
          </a:r>
          <a:endParaRPr kumimoji="1" lang="ja-JP" altLang="en-US" sz="1000" b="1">
            <a:latin typeface="ＭＳ Ｐゴシック"/>
          </a:endParaRPr>
        </a:p>
      </xdr:txBody>
    </xdr:sp>
    <xdr:clientData/>
  </xdr:oneCellAnchor>
  <xdr:twoCellAnchor>
    <xdr:from>
      <xdr:col>23</xdr:col>
      <xdr:colOff>428625</xdr:colOff>
      <xdr:row>55</xdr:row>
      <xdr:rowOff>119199</xdr:rowOff>
    </xdr:from>
    <xdr:to>
      <xdr:col>23</xdr:col>
      <xdr:colOff>606425</xdr:colOff>
      <xdr:row>55</xdr:row>
      <xdr:rowOff>119199</xdr:rowOff>
    </xdr:to>
    <xdr:cxnSp macro="">
      <xdr:nvCxnSpPr>
        <xdr:cNvPr id="337" name="直線コネクタ 336"/>
        <xdr:cNvCxnSpPr/>
      </xdr:nvCxnSpPr>
      <xdr:spPr>
        <a:xfrm>
          <a:off x="16230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25599</xdr:rowOff>
    </xdr:from>
    <xdr:ext cx="405111" cy="259045"/>
    <xdr:sp macro="" textlink="">
      <xdr:nvSpPr>
        <xdr:cNvPr id="338" name="【保健センター・保健所】&#10;有形固定資産減価償却率平均値テキスト"/>
        <xdr:cNvSpPr txBox="1"/>
      </xdr:nvSpPr>
      <xdr:spPr>
        <a:xfrm>
          <a:off x="16408400" y="10655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a:t>
          </a:r>
          <a:endParaRPr kumimoji="1" lang="ja-JP" altLang="en-US" sz="1000" b="1">
            <a:solidFill>
              <a:srgbClr val="000080"/>
            </a:solidFill>
            <a:latin typeface="ＭＳ Ｐゴシック"/>
          </a:endParaRPr>
        </a:p>
      </xdr:txBody>
    </xdr:sp>
    <xdr:clientData/>
  </xdr:oneCellAnchor>
  <xdr:twoCellAnchor>
    <xdr:from>
      <xdr:col>23</xdr:col>
      <xdr:colOff>466725</xdr:colOff>
      <xdr:row>62</xdr:row>
      <xdr:rowOff>47172</xdr:rowOff>
    </xdr:from>
    <xdr:to>
      <xdr:col>23</xdr:col>
      <xdr:colOff>568325</xdr:colOff>
      <xdr:row>62</xdr:row>
      <xdr:rowOff>148772</xdr:rowOff>
    </xdr:to>
    <xdr:sp macro="" textlink="">
      <xdr:nvSpPr>
        <xdr:cNvPr id="339" name="フローチャート : 判断 338"/>
        <xdr:cNvSpPr/>
      </xdr:nvSpPr>
      <xdr:spPr>
        <a:xfrm>
          <a:off x="162687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166370</xdr:rowOff>
    </xdr:from>
    <xdr:to>
      <xdr:col>22</xdr:col>
      <xdr:colOff>415925</xdr:colOff>
      <xdr:row>58</xdr:row>
      <xdr:rowOff>96520</xdr:rowOff>
    </xdr:to>
    <xdr:sp macro="" textlink="">
      <xdr:nvSpPr>
        <xdr:cNvPr id="340" name="フローチャート : 判断 339"/>
        <xdr:cNvSpPr/>
      </xdr:nvSpPr>
      <xdr:spPr>
        <a:xfrm>
          <a:off x="15430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87647</xdr:rowOff>
    </xdr:from>
    <xdr:ext cx="405111" cy="259045"/>
    <xdr:sp macro="" textlink="">
      <xdr:nvSpPr>
        <xdr:cNvPr id="341" name="n_1aveValue【保健センター・保健所】&#10;有形固定資産減価償却率"/>
        <xdr:cNvSpPr txBox="1"/>
      </xdr:nvSpPr>
      <xdr:spPr>
        <a:xfrm>
          <a:off x="15266043"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42" name="テキスト ボックス 3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43" name="テキスト ボックス 3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44" name="テキスト ボックス 3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45" name="テキスト ボックス 3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6" name="テキスト ボックス 3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79828</xdr:rowOff>
    </xdr:from>
    <xdr:to>
      <xdr:col>23</xdr:col>
      <xdr:colOff>568325</xdr:colOff>
      <xdr:row>57</xdr:row>
      <xdr:rowOff>9978</xdr:rowOff>
    </xdr:to>
    <xdr:sp macro="" textlink="">
      <xdr:nvSpPr>
        <xdr:cNvPr id="347" name="円/楕円 346"/>
        <xdr:cNvSpPr/>
      </xdr:nvSpPr>
      <xdr:spPr>
        <a:xfrm>
          <a:off x="162687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102705</xdr:rowOff>
    </xdr:from>
    <xdr:ext cx="405111" cy="259045"/>
    <xdr:sp macro="" textlink="">
      <xdr:nvSpPr>
        <xdr:cNvPr id="348" name="【保健センター・保健所】&#10;有形固定資産減価償却率該当値テキスト"/>
        <xdr:cNvSpPr txBox="1"/>
      </xdr:nvSpPr>
      <xdr:spPr>
        <a:xfrm>
          <a:off x="16408400" y="953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145143</xdr:rowOff>
    </xdr:from>
    <xdr:to>
      <xdr:col>22</xdr:col>
      <xdr:colOff>415925</xdr:colOff>
      <xdr:row>57</xdr:row>
      <xdr:rowOff>75293</xdr:rowOff>
    </xdr:to>
    <xdr:sp macro="" textlink="">
      <xdr:nvSpPr>
        <xdr:cNvPr id="349" name="円/楕円 348"/>
        <xdr:cNvSpPr/>
      </xdr:nvSpPr>
      <xdr:spPr>
        <a:xfrm>
          <a:off x="154305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130628</xdr:rowOff>
    </xdr:from>
    <xdr:to>
      <xdr:col>23</xdr:col>
      <xdr:colOff>517525</xdr:colOff>
      <xdr:row>57</xdr:row>
      <xdr:rowOff>24493</xdr:rowOff>
    </xdr:to>
    <xdr:cxnSp macro="">
      <xdr:nvCxnSpPr>
        <xdr:cNvPr id="350" name="直線コネクタ 349"/>
        <xdr:cNvCxnSpPr/>
      </xdr:nvCxnSpPr>
      <xdr:spPr>
        <a:xfrm flipV="1">
          <a:off x="15481300" y="97318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55</xdr:row>
      <xdr:rowOff>91820</xdr:rowOff>
    </xdr:from>
    <xdr:ext cx="405111" cy="259045"/>
    <xdr:sp macro="" textlink="">
      <xdr:nvSpPr>
        <xdr:cNvPr id="351" name="n_1mainValue【保健センター・保健所】&#10;有形固定資産減価償却率"/>
        <xdr:cNvSpPr txBox="1"/>
      </xdr:nvSpPr>
      <xdr:spPr>
        <a:xfrm>
          <a:off x="15266043" y="952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9" name="正方形/長方形 3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60" name="テキスト ボックス 3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61" name="直線コネクタ 3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62" name="テキスト ボックス 3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63" name="直線コネクタ 3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64" name="テキスト ボックス 3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65" name="直線コネクタ 3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66" name="テキスト ボックス 3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67" name="直線コネクタ 3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68" name="テキスト ボックス 3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9" name="直線コネクタ 3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70" name="テキスト ボックス 3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71" name="直線コネクタ 3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72" name="テキスト ボックス 3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62</xdr:row>
      <xdr:rowOff>114300</xdr:rowOff>
    </xdr:to>
    <xdr:cxnSp macro="">
      <xdr:nvCxnSpPr>
        <xdr:cNvPr id="374" name="直線コネクタ 373"/>
        <xdr:cNvCxnSpPr/>
      </xdr:nvCxnSpPr>
      <xdr:spPr>
        <a:xfrm flipV="1">
          <a:off x="22160864" y="976122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118127</xdr:rowOff>
    </xdr:from>
    <xdr:ext cx="469744" cy="259045"/>
    <xdr:sp macro="" textlink="">
      <xdr:nvSpPr>
        <xdr:cNvPr id="375" name="【保健センター・保健所】&#10;一人当たり面積最小値テキスト"/>
        <xdr:cNvSpPr txBox="1"/>
      </xdr:nvSpPr>
      <xdr:spPr>
        <a:xfrm>
          <a:off x="222504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62</xdr:row>
      <xdr:rowOff>114300</xdr:rowOff>
    </xdr:from>
    <xdr:to>
      <xdr:col>32</xdr:col>
      <xdr:colOff>276225</xdr:colOff>
      <xdr:row>62</xdr:row>
      <xdr:rowOff>114300</xdr:rowOff>
    </xdr:to>
    <xdr:cxnSp macro="">
      <xdr:nvCxnSpPr>
        <xdr:cNvPr id="376" name="直線コネクタ 375"/>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377" name="【保健センター・保健所】&#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0.365</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378" name="直線コネクタ 377"/>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80789</xdr:rowOff>
    </xdr:from>
    <xdr:ext cx="469744" cy="259045"/>
    <xdr:sp macro="" textlink="">
      <xdr:nvSpPr>
        <xdr:cNvPr id="379" name="【保健センター・保健所】&#10;一人当たり面積平均値テキスト"/>
        <xdr:cNvSpPr txBox="1"/>
      </xdr:nvSpPr>
      <xdr:spPr>
        <a:xfrm>
          <a:off x="22250400" y="10196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0.254</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102362</xdr:rowOff>
    </xdr:from>
    <xdr:to>
      <xdr:col>32</xdr:col>
      <xdr:colOff>238125</xdr:colOff>
      <xdr:row>60</xdr:row>
      <xdr:rowOff>32512</xdr:rowOff>
    </xdr:to>
    <xdr:sp macro="" textlink="">
      <xdr:nvSpPr>
        <xdr:cNvPr id="380" name="フローチャート : 判断 379"/>
        <xdr:cNvSpPr/>
      </xdr:nvSpPr>
      <xdr:spPr>
        <a:xfrm>
          <a:off x="22110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56</xdr:row>
      <xdr:rowOff>86360</xdr:rowOff>
    </xdr:from>
    <xdr:to>
      <xdr:col>31</xdr:col>
      <xdr:colOff>85725</xdr:colOff>
      <xdr:row>57</xdr:row>
      <xdr:rowOff>16510</xdr:rowOff>
    </xdr:to>
    <xdr:sp macro="" textlink="">
      <xdr:nvSpPr>
        <xdr:cNvPr id="381" name="フローチャート : 判断 380"/>
        <xdr:cNvSpPr/>
      </xdr:nvSpPr>
      <xdr:spPr>
        <a:xfrm>
          <a:off x="21272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33037</xdr:rowOff>
    </xdr:from>
    <xdr:ext cx="469744" cy="259045"/>
    <xdr:sp macro="" textlink="">
      <xdr:nvSpPr>
        <xdr:cNvPr id="382" name="n_1aveValue【保健センター・保健所】&#10;一人当たり面積"/>
        <xdr:cNvSpPr txBox="1"/>
      </xdr:nvSpPr>
      <xdr:spPr>
        <a:xfrm>
          <a:off x="210757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0.370</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83" name="テキスト ボックス 3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84" name="テキスト ボックス 3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5" name="テキスト ボックス 3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6" name="テキスト ボックス 3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7" name="テキスト ボックス 3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120650</xdr:rowOff>
    </xdr:from>
    <xdr:to>
      <xdr:col>32</xdr:col>
      <xdr:colOff>238125</xdr:colOff>
      <xdr:row>58</xdr:row>
      <xdr:rowOff>50800</xdr:rowOff>
    </xdr:to>
    <xdr:sp macro="" textlink="">
      <xdr:nvSpPr>
        <xdr:cNvPr id="388" name="円/楕円 387"/>
        <xdr:cNvSpPr/>
      </xdr:nvSpPr>
      <xdr:spPr>
        <a:xfrm>
          <a:off x="22110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56</xdr:row>
      <xdr:rowOff>143527</xdr:rowOff>
    </xdr:from>
    <xdr:ext cx="469744" cy="259045"/>
    <xdr:sp macro="" textlink="">
      <xdr:nvSpPr>
        <xdr:cNvPr id="389" name="【保健センター・保健所】&#10;一人当たり面積該当値テキスト"/>
        <xdr:cNvSpPr txBox="1"/>
      </xdr:nvSpPr>
      <xdr:spPr>
        <a:xfrm>
          <a:off x="22250400"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0.325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138938</xdr:rowOff>
    </xdr:from>
    <xdr:to>
      <xdr:col>31</xdr:col>
      <xdr:colOff>85725</xdr:colOff>
      <xdr:row>58</xdr:row>
      <xdr:rowOff>69088</xdr:rowOff>
    </xdr:to>
    <xdr:sp macro="" textlink="">
      <xdr:nvSpPr>
        <xdr:cNvPr id="390" name="円/楕円 389"/>
        <xdr:cNvSpPr/>
      </xdr:nvSpPr>
      <xdr:spPr>
        <a:xfrm>
          <a:off x="21272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0</xdr:rowOff>
    </xdr:from>
    <xdr:to>
      <xdr:col>32</xdr:col>
      <xdr:colOff>187325</xdr:colOff>
      <xdr:row>58</xdr:row>
      <xdr:rowOff>18288</xdr:rowOff>
    </xdr:to>
    <xdr:cxnSp macro="">
      <xdr:nvCxnSpPr>
        <xdr:cNvPr id="391" name="直線コネクタ 390"/>
        <xdr:cNvCxnSpPr/>
      </xdr:nvCxnSpPr>
      <xdr:spPr>
        <a:xfrm flipV="1">
          <a:off x="21323300" y="99441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60215</xdr:rowOff>
    </xdr:from>
    <xdr:ext cx="469744" cy="259045"/>
    <xdr:sp macro="" textlink="">
      <xdr:nvSpPr>
        <xdr:cNvPr id="392" name="n_1mainValue【保健センター・保健所】&#10;一人当たり面積"/>
        <xdr:cNvSpPr txBox="1"/>
      </xdr:nvSpPr>
      <xdr:spPr>
        <a:xfrm>
          <a:off x="21075727" y="1000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93" name="正方形/長方形 3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94" name="正方形/長方形 3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95" name="正方形/長方形 3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96" name="正方形/長方形 3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7" name="正方形/長方形 3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8" name="正方形/長方形 3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9" name="正方形/長方形 3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00" name="正方形/長方形 3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01" name="正方形/長方形 4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2" name="正方形/長方形 4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3" name="正方形/長方形 4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4" name="正方形/長方形 4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5" name="正方形/長方形 4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6" name="正方形/長方形 4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7" name="正方形/長方形 4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8" name="正方形/長方形 4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09" name="正方形/長方形 4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0" name="正方形/長方形 4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1" name="正方形/長方形 4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12" name="正方形/長方形 4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13" name="正方形/長方形 4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14" name="正方形/長方形 4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15" name="正方形/長方形 4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16" name="正方形/長方形 4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7" name="テキスト ボックス 4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8" name="直線コネクタ 4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19" name="テキスト ボックス 41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20" name="直線コネクタ 4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21" name="テキスト ボックス 42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22" name="直線コネクタ 4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23" name="テキスト ボックス 4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24" name="直線コネクタ 4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25" name="テキスト ボックス 4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26" name="直線コネクタ 4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27" name="テキスト ボックス 4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28" name="直線コネクタ 4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29" name="テキスト ボックス 42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0" name="直線コネクタ 4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1" name="テキスト ボックス 4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433" name="直線コネクタ 432"/>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434"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435" name="直線コネクタ 434"/>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436"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437" name="直線コネクタ 436"/>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65422</xdr:rowOff>
    </xdr:from>
    <xdr:ext cx="405111" cy="259045"/>
    <xdr:sp macro="" textlink="">
      <xdr:nvSpPr>
        <xdr:cNvPr id="438" name="【庁舎】&#10;有形固定資産減価償却率平均値テキスト"/>
        <xdr:cNvSpPr txBox="1"/>
      </xdr:nvSpPr>
      <xdr:spPr>
        <a:xfrm>
          <a:off x="164084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439" name="フローチャート : 判断 438"/>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55880</xdr:rowOff>
    </xdr:from>
    <xdr:to>
      <xdr:col>22</xdr:col>
      <xdr:colOff>415925</xdr:colOff>
      <xdr:row>104</xdr:row>
      <xdr:rowOff>157480</xdr:rowOff>
    </xdr:to>
    <xdr:sp macro="" textlink="">
      <xdr:nvSpPr>
        <xdr:cNvPr id="440" name="フローチャート : 判断 439"/>
        <xdr:cNvSpPr/>
      </xdr:nvSpPr>
      <xdr:spPr>
        <a:xfrm>
          <a:off x="15430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2557</xdr:rowOff>
    </xdr:from>
    <xdr:ext cx="405111" cy="259045"/>
    <xdr:sp macro="" textlink="">
      <xdr:nvSpPr>
        <xdr:cNvPr id="441" name="n_1aveValue【庁舎】&#10;有形固定資産減価償却率"/>
        <xdr:cNvSpPr txBox="1"/>
      </xdr:nvSpPr>
      <xdr:spPr>
        <a:xfrm>
          <a:off x="15266043"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42" name="テキスト ボックス 4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3" name="テキスト ボックス 4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44" name="テキスト ボックス 4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45" name="テキスト ボックス 4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46" name="テキスト ボックス 4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447" name="円/楕円 446"/>
        <xdr:cNvSpPr/>
      </xdr:nvSpPr>
      <xdr:spPr>
        <a:xfrm>
          <a:off x="162687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160038</xdr:rowOff>
    </xdr:from>
    <xdr:ext cx="405111" cy="259045"/>
    <xdr:sp macro="" textlink="">
      <xdr:nvSpPr>
        <xdr:cNvPr id="448" name="【庁舎】&#10;有形固定資産減価償却率該当値テキスト"/>
        <xdr:cNvSpPr txBox="1"/>
      </xdr:nvSpPr>
      <xdr:spPr>
        <a:xfrm>
          <a:off x="16408400"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44450</xdr:rowOff>
    </xdr:from>
    <xdr:to>
      <xdr:col>22</xdr:col>
      <xdr:colOff>415925</xdr:colOff>
      <xdr:row>105</xdr:row>
      <xdr:rowOff>146050</xdr:rowOff>
    </xdr:to>
    <xdr:sp macro="" textlink="">
      <xdr:nvSpPr>
        <xdr:cNvPr id="449" name="円/楕円 448"/>
        <xdr:cNvSpPr/>
      </xdr:nvSpPr>
      <xdr:spPr>
        <a:xfrm>
          <a:off x="1543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60961</xdr:rowOff>
    </xdr:from>
    <xdr:to>
      <xdr:col>23</xdr:col>
      <xdr:colOff>517525</xdr:colOff>
      <xdr:row>105</xdr:row>
      <xdr:rowOff>95250</xdr:rowOff>
    </xdr:to>
    <xdr:cxnSp macro="">
      <xdr:nvCxnSpPr>
        <xdr:cNvPr id="450" name="直線コネクタ 449"/>
        <xdr:cNvCxnSpPr/>
      </xdr:nvCxnSpPr>
      <xdr:spPr>
        <a:xfrm flipV="1">
          <a:off x="15481300" y="180632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137177</xdr:rowOff>
    </xdr:from>
    <xdr:ext cx="405111" cy="259045"/>
    <xdr:sp macro="" textlink="">
      <xdr:nvSpPr>
        <xdr:cNvPr id="451" name="n_1mainValue【庁舎】&#10;有形固定資産減価償却率"/>
        <xdr:cNvSpPr txBox="1"/>
      </xdr:nvSpPr>
      <xdr:spPr>
        <a:xfrm>
          <a:off x="15266043"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52" name="正方形/長方形 4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53" name="正方形/長方形 4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54" name="正方形/長方形 4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5" name="正方形/長方形 4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6" name="正方形/長方形 4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7" name="正方形/長方形 4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8" name="正方形/長方形 4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59" name="正方形/長方形 4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0" name="テキスト ボックス 4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1" name="直線コネクタ 4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62" name="直線コネクタ 46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63" name="テキスト ボックス 46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64" name="直線コネクタ 46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65" name="テキスト ボックス 46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66" name="直線コネクタ 46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67" name="テキスト ボックス 46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68" name="直線コネクタ 46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69" name="テキスト ボックス 46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70" name="直線コネクタ 4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71" name="テキスト ボックス 4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473" name="直線コネクタ 472"/>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474"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475" name="直線コネクタ 474"/>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476"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477" name="直線コネクタ 476"/>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478"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479" name="フローチャート : 判断 478"/>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8255</xdr:rowOff>
    </xdr:from>
    <xdr:to>
      <xdr:col>31</xdr:col>
      <xdr:colOff>85725</xdr:colOff>
      <xdr:row>107</xdr:row>
      <xdr:rowOff>109855</xdr:rowOff>
    </xdr:to>
    <xdr:sp macro="" textlink="">
      <xdr:nvSpPr>
        <xdr:cNvPr id="480" name="フローチャート : 判断 479"/>
        <xdr:cNvSpPr/>
      </xdr:nvSpPr>
      <xdr:spPr>
        <a:xfrm>
          <a:off x="21272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100982</xdr:rowOff>
    </xdr:from>
    <xdr:ext cx="469744" cy="259045"/>
    <xdr:sp macro="" textlink="">
      <xdr:nvSpPr>
        <xdr:cNvPr id="481" name="n_1aveValue【庁舎】&#10;一人当たり面積"/>
        <xdr:cNvSpPr txBox="1"/>
      </xdr:nvSpPr>
      <xdr:spPr>
        <a:xfrm>
          <a:off x="21075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0.825</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82" name="テキスト ボックス 48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83" name="テキスト ボックス 48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84" name="テキスト ボックス 48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85" name="テキスト ボックス 48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86" name="テキスト ボックス 48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127584</xdr:rowOff>
    </xdr:from>
    <xdr:to>
      <xdr:col>32</xdr:col>
      <xdr:colOff>238125</xdr:colOff>
      <xdr:row>106</xdr:row>
      <xdr:rowOff>57734</xdr:rowOff>
    </xdr:to>
    <xdr:sp macro="" textlink="">
      <xdr:nvSpPr>
        <xdr:cNvPr id="487" name="円/楕円 486"/>
        <xdr:cNvSpPr/>
      </xdr:nvSpPr>
      <xdr:spPr>
        <a:xfrm>
          <a:off x="22110700" y="181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150461</xdr:rowOff>
    </xdr:from>
    <xdr:ext cx="469744" cy="259045"/>
    <xdr:sp macro="" textlink="">
      <xdr:nvSpPr>
        <xdr:cNvPr id="488" name="【庁舎】&#10;一人当たり面積該当値テキスト"/>
        <xdr:cNvSpPr txBox="1"/>
      </xdr:nvSpPr>
      <xdr:spPr>
        <a:xfrm>
          <a:off x="22250400" y="1798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131927</xdr:rowOff>
    </xdr:from>
    <xdr:to>
      <xdr:col>31</xdr:col>
      <xdr:colOff>85725</xdr:colOff>
      <xdr:row>106</xdr:row>
      <xdr:rowOff>62077</xdr:rowOff>
    </xdr:to>
    <xdr:sp macro="" textlink="">
      <xdr:nvSpPr>
        <xdr:cNvPr id="489" name="円/楕円 488"/>
        <xdr:cNvSpPr/>
      </xdr:nvSpPr>
      <xdr:spPr>
        <a:xfrm>
          <a:off x="21272500" y="181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6934</xdr:rowOff>
    </xdr:from>
    <xdr:to>
      <xdr:col>32</xdr:col>
      <xdr:colOff>187325</xdr:colOff>
      <xdr:row>106</xdr:row>
      <xdr:rowOff>11277</xdr:rowOff>
    </xdr:to>
    <xdr:cxnSp macro="">
      <xdr:nvCxnSpPr>
        <xdr:cNvPr id="490" name="直線コネクタ 489"/>
        <xdr:cNvCxnSpPr/>
      </xdr:nvCxnSpPr>
      <xdr:spPr>
        <a:xfrm flipV="1">
          <a:off x="21323300" y="18180634"/>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78604</xdr:rowOff>
    </xdr:from>
    <xdr:ext cx="469744" cy="259045"/>
    <xdr:sp macro="" textlink="">
      <xdr:nvSpPr>
        <xdr:cNvPr id="491" name="n_1mainValue【庁舎】&#10;一人当たり面積"/>
        <xdr:cNvSpPr txBox="1"/>
      </xdr:nvSpPr>
      <xdr:spPr>
        <a:xfrm>
          <a:off x="21075727" y="179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92" name="正方形/長方形 4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93" name="正方形/長方形 4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94" name="テキスト ボックス 4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一般廃棄物処理施設の一人当たり有形固定資産（償却資産）額については、平成</a:t>
          </a:r>
          <a:r>
            <a:rPr kumimoji="1" lang="en-US" altLang="ja-JP" sz="1300" baseline="0">
              <a:latin typeface="ＭＳ Ｐゴシック"/>
            </a:rPr>
            <a:t>14</a:t>
          </a:r>
          <a:r>
            <a:rPr kumimoji="1" lang="ja-JP" altLang="en-US" sz="1300" baseline="0">
              <a:latin typeface="ＭＳ Ｐゴシック"/>
            </a:rPr>
            <a:t>年度に整備された焼却炉が解体・撤去されたことにより、</a:t>
          </a:r>
          <a:r>
            <a:rPr kumimoji="1" lang="en-US" altLang="ja-JP" sz="1300" baseline="0">
              <a:latin typeface="ＭＳ Ｐゴシック"/>
            </a:rPr>
            <a:t>H27</a:t>
          </a:r>
          <a:r>
            <a:rPr kumimoji="1" lang="ja-JP" altLang="en-US" sz="1300" baseline="0">
              <a:latin typeface="ＭＳ Ｐゴシック"/>
            </a:rPr>
            <a:t>年度に比べ約半分の大幅な減少となり、一人当たり有形固定資産（償却資産）額も大幅に減少すると思われたが、類似団体内</a:t>
          </a:r>
          <a:r>
            <a:rPr kumimoji="1" lang="en-US" altLang="ja-JP" sz="1300" baseline="0">
              <a:latin typeface="ＭＳ Ｐゴシック"/>
            </a:rPr>
            <a:t>1</a:t>
          </a:r>
          <a:r>
            <a:rPr kumimoji="1" lang="ja-JP" altLang="en-US" sz="1300" baseline="0">
              <a:latin typeface="ＭＳ Ｐゴシック"/>
            </a:rPr>
            <a:t>位と依然として高い数値となっていることについては、村の人口が少ないことが要因であり、今後村の定住促進事業を展開し、人口増加に繋げ、数値の減少を目指していく。また、同じ要因で図書館・市民会館・庁舎の一人あたりの面積が高くなっているが、こちらも同様に施策を展開し、今後数値の減少に努めていく。</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 workbookViewId="0">
      <selection activeCell="BG34" sqref="BG34:CM34"/>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1171403</v>
      </c>
      <c r="BO4" s="381"/>
      <c r="BP4" s="381"/>
      <c r="BQ4" s="381"/>
      <c r="BR4" s="381"/>
      <c r="BS4" s="381"/>
      <c r="BT4" s="381"/>
      <c r="BU4" s="382"/>
      <c r="BV4" s="380">
        <v>1268984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11.5</v>
      </c>
      <c r="CU4" s="387"/>
      <c r="CV4" s="387"/>
      <c r="CW4" s="387"/>
      <c r="CX4" s="387"/>
      <c r="CY4" s="387"/>
      <c r="CZ4" s="387"/>
      <c r="DA4" s="388"/>
      <c r="DB4" s="386">
        <v>9.1999999999999993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1122174</v>
      </c>
      <c r="BO5" s="418"/>
      <c r="BP5" s="418"/>
      <c r="BQ5" s="418"/>
      <c r="BR5" s="418"/>
      <c r="BS5" s="418"/>
      <c r="BT5" s="418"/>
      <c r="BU5" s="419"/>
      <c r="BV5" s="417">
        <v>1216843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96.8</v>
      </c>
      <c r="CU5" s="415"/>
      <c r="CV5" s="415"/>
      <c r="CW5" s="415"/>
      <c r="CX5" s="415"/>
      <c r="CY5" s="415"/>
      <c r="CZ5" s="415"/>
      <c r="DA5" s="416"/>
      <c r="DB5" s="414">
        <v>98.5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49229</v>
      </c>
      <c r="BO6" s="418"/>
      <c r="BP6" s="418"/>
      <c r="BQ6" s="418"/>
      <c r="BR6" s="418"/>
      <c r="BS6" s="418"/>
      <c r="BT6" s="418"/>
      <c r="BU6" s="419"/>
      <c r="BV6" s="417">
        <v>52141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100.1</v>
      </c>
      <c r="CU6" s="455"/>
      <c r="CV6" s="455"/>
      <c r="CW6" s="455"/>
      <c r="CX6" s="455"/>
      <c r="CY6" s="455"/>
      <c r="CZ6" s="455"/>
      <c r="DA6" s="456"/>
      <c r="DB6" s="454">
        <v>102.9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36</v>
      </c>
      <c r="BO7" s="418"/>
      <c r="BP7" s="418"/>
      <c r="BQ7" s="418"/>
      <c r="BR7" s="418"/>
      <c r="BS7" s="418"/>
      <c r="BT7" s="418"/>
      <c r="BU7" s="419"/>
      <c r="BV7" s="417">
        <v>10748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427618</v>
      </c>
      <c r="CU7" s="418"/>
      <c r="CV7" s="418"/>
      <c r="CW7" s="418"/>
      <c r="CX7" s="418"/>
      <c r="CY7" s="418"/>
      <c r="CZ7" s="418"/>
      <c r="DA7" s="419"/>
      <c r="DB7" s="417">
        <v>451374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49193</v>
      </c>
      <c r="BO8" s="418"/>
      <c r="BP8" s="418"/>
      <c r="BQ8" s="418"/>
      <c r="BR8" s="418"/>
      <c r="BS8" s="418"/>
      <c r="BT8" s="418"/>
      <c r="BU8" s="419"/>
      <c r="BV8" s="417">
        <v>41393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0.06</v>
      </c>
      <c r="CU8" s="458"/>
      <c r="CV8" s="458"/>
      <c r="CW8" s="458"/>
      <c r="CX8" s="458"/>
      <c r="CY8" s="458"/>
      <c r="CZ8" s="458"/>
      <c r="DA8" s="459"/>
      <c r="DB8" s="457">
        <v>0.06</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430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7800</v>
      </c>
      <c r="BO9" s="418"/>
      <c r="BP9" s="418"/>
      <c r="BQ9" s="418"/>
      <c r="BR9" s="418"/>
      <c r="BS9" s="418"/>
      <c r="BT9" s="418"/>
      <c r="BU9" s="419"/>
      <c r="BV9" s="417">
        <v>28894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12.4</v>
      </c>
      <c r="CU9" s="415"/>
      <c r="CV9" s="415"/>
      <c r="CW9" s="415"/>
      <c r="CX9" s="415"/>
      <c r="CY9" s="415"/>
      <c r="CZ9" s="415"/>
      <c r="DA9" s="416"/>
      <c r="DB9" s="414">
        <v>11.6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452</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21000</v>
      </c>
      <c r="BO10" s="418"/>
      <c r="BP10" s="418"/>
      <c r="BQ10" s="418"/>
      <c r="BR10" s="418"/>
      <c r="BS10" s="418"/>
      <c r="BT10" s="418"/>
      <c r="BU10" s="419"/>
      <c r="BV10" s="417" t="s">
        <v>106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385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v>71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383</v>
      </c>
      <c r="S13" s="499"/>
      <c r="T13" s="499"/>
      <c r="U13" s="499"/>
      <c r="V13" s="500"/>
      <c r="W13" s="433" t="s">
        <v>124</v>
      </c>
      <c r="X13" s="434"/>
      <c r="Y13" s="434"/>
      <c r="Z13" s="434"/>
      <c r="AA13" s="434"/>
      <c r="AB13" s="424"/>
      <c r="AC13" s="468">
        <v>26</v>
      </c>
      <c r="AD13" s="469"/>
      <c r="AE13" s="469"/>
      <c r="AF13" s="469"/>
      <c r="AG13" s="508"/>
      <c r="AH13" s="468">
        <v>55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28800</v>
      </c>
      <c r="BO13" s="418"/>
      <c r="BP13" s="418"/>
      <c r="BQ13" s="418"/>
      <c r="BR13" s="418"/>
      <c r="BS13" s="418"/>
      <c r="BT13" s="418"/>
      <c r="BU13" s="419"/>
      <c r="BV13" s="417">
        <v>28823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10.3</v>
      </c>
      <c r="CU13" s="415"/>
      <c r="CV13" s="415"/>
      <c r="CW13" s="415"/>
      <c r="CX13" s="415"/>
      <c r="CY13" s="415"/>
      <c r="CZ13" s="415"/>
      <c r="DA13" s="416"/>
      <c r="DB13" s="414">
        <v>12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389</v>
      </c>
      <c r="S14" s="499"/>
      <c r="T14" s="499"/>
      <c r="U14" s="499"/>
      <c r="V14" s="500"/>
      <c r="W14" s="407"/>
      <c r="X14" s="408"/>
      <c r="Y14" s="408"/>
      <c r="Z14" s="408"/>
      <c r="AA14" s="408"/>
      <c r="AB14" s="397"/>
      <c r="AC14" s="501">
        <v>9.5</v>
      </c>
      <c r="AD14" s="502"/>
      <c r="AE14" s="502"/>
      <c r="AF14" s="502"/>
      <c r="AG14" s="503"/>
      <c r="AH14" s="501">
        <v>24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387</v>
      </c>
      <c r="S15" s="499"/>
      <c r="T15" s="499"/>
      <c r="U15" s="499"/>
      <c r="V15" s="500"/>
      <c r="W15" s="433" t="s">
        <v>131</v>
      </c>
      <c r="X15" s="434"/>
      <c r="Y15" s="434"/>
      <c r="Z15" s="434"/>
      <c r="AA15" s="434"/>
      <c r="AB15" s="424"/>
      <c r="AC15" s="468">
        <v>87</v>
      </c>
      <c r="AD15" s="469"/>
      <c r="AE15" s="469"/>
      <c r="AF15" s="469"/>
      <c r="AG15" s="508"/>
      <c r="AH15" s="468">
        <v>37</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27383</v>
      </c>
      <c r="BO15" s="381"/>
      <c r="BP15" s="381"/>
      <c r="BQ15" s="381"/>
      <c r="BR15" s="381"/>
      <c r="BS15" s="381"/>
      <c r="BT15" s="381"/>
      <c r="BU15" s="382"/>
      <c r="BV15" s="380">
        <v>27332</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31.9</v>
      </c>
      <c r="AD16" s="502"/>
      <c r="AE16" s="502"/>
      <c r="AF16" s="502"/>
      <c r="AG16" s="503"/>
      <c r="AH16" s="501">
        <v>16.2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406738</v>
      </c>
      <c r="BO16" s="418"/>
      <c r="BP16" s="418"/>
      <c r="BQ16" s="418"/>
      <c r="BR16" s="418"/>
      <c r="BS16" s="418"/>
      <c r="BT16" s="418"/>
      <c r="BU16" s="419"/>
      <c r="BV16" s="417">
        <v>424286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160</v>
      </c>
      <c r="AD17" s="469"/>
      <c r="AE17" s="469"/>
      <c r="AF17" s="469"/>
      <c r="AG17" s="508"/>
      <c r="AH17" s="468">
        <v>137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33775</v>
      </c>
      <c r="BO17" s="418"/>
      <c r="BP17" s="418"/>
      <c r="BQ17" s="418"/>
      <c r="BR17" s="418"/>
      <c r="BS17" s="418"/>
      <c r="BT17" s="418"/>
      <c r="BU17" s="419"/>
      <c r="BV17" s="417">
        <v>33997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3.87</v>
      </c>
      <c r="M18" s="530"/>
      <c r="N18" s="530"/>
      <c r="O18" s="530"/>
      <c r="P18" s="530"/>
      <c r="Q18" s="530"/>
      <c r="R18" s="531"/>
      <c r="S18" s="531"/>
      <c r="T18" s="531"/>
      <c r="U18" s="531"/>
      <c r="V18" s="532"/>
      <c r="W18" s="435"/>
      <c r="X18" s="436"/>
      <c r="Y18" s="436"/>
      <c r="Z18" s="436"/>
      <c r="AA18" s="436"/>
      <c r="AB18" s="427"/>
      <c r="AC18" s="533">
        <v>58.6</v>
      </c>
      <c r="AD18" s="534"/>
      <c r="AE18" s="534"/>
      <c r="AF18" s="534"/>
      <c r="AG18" s="535"/>
      <c r="AH18" s="533">
        <v>59.8</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436636</v>
      </c>
      <c r="BO18" s="418"/>
      <c r="BP18" s="418"/>
      <c r="BQ18" s="418"/>
      <c r="BR18" s="418"/>
      <c r="BS18" s="418"/>
      <c r="BT18" s="418"/>
      <c r="BU18" s="419"/>
      <c r="BV18" s="417">
        <v>467418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111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694677</v>
      </c>
      <c r="BO19" s="418"/>
      <c r="BP19" s="418"/>
      <c r="BQ19" s="418"/>
      <c r="BR19" s="418"/>
      <c r="BS19" s="418"/>
      <c r="BT19" s="418"/>
      <c r="BU19" s="419"/>
      <c r="BV19" s="417">
        <v>719475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267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669043</v>
      </c>
      <c r="BO23" s="418"/>
      <c r="BP23" s="418"/>
      <c r="BQ23" s="418"/>
      <c r="BR23" s="418"/>
      <c r="BS23" s="418"/>
      <c r="BT23" s="418"/>
      <c r="BU23" s="419"/>
      <c r="BV23" s="417">
        <v>674612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5810</v>
      </c>
      <c r="R24" s="469"/>
      <c r="S24" s="469"/>
      <c r="T24" s="469"/>
      <c r="U24" s="469"/>
      <c r="V24" s="508"/>
      <c r="W24" s="563"/>
      <c r="X24" s="551"/>
      <c r="Y24" s="552"/>
      <c r="Z24" s="467" t="s">
        <v>154</v>
      </c>
      <c r="AA24" s="447"/>
      <c r="AB24" s="447"/>
      <c r="AC24" s="447"/>
      <c r="AD24" s="447"/>
      <c r="AE24" s="447"/>
      <c r="AF24" s="447"/>
      <c r="AG24" s="448"/>
      <c r="AH24" s="468">
        <v>23</v>
      </c>
      <c r="AI24" s="469"/>
      <c r="AJ24" s="469"/>
      <c r="AK24" s="469"/>
      <c r="AL24" s="508"/>
      <c r="AM24" s="468">
        <v>62123</v>
      </c>
      <c r="AN24" s="469"/>
      <c r="AO24" s="469"/>
      <c r="AP24" s="469"/>
      <c r="AQ24" s="469"/>
      <c r="AR24" s="508"/>
      <c r="AS24" s="468">
        <v>2701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665901</v>
      </c>
      <c r="BO24" s="418"/>
      <c r="BP24" s="418"/>
      <c r="BQ24" s="418"/>
      <c r="BR24" s="418"/>
      <c r="BS24" s="418"/>
      <c r="BT24" s="418"/>
      <c r="BU24" s="419"/>
      <c r="BV24" s="417">
        <v>669504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4720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t="s">
        <v>121</v>
      </c>
      <c r="BO25" s="381"/>
      <c r="BP25" s="381"/>
      <c r="BQ25" s="381"/>
      <c r="BR25" s="381"/>
      <c r="BS25" s="381"/>
      <c r="BT25" s="381"/>
      <c r="BU25" s="382"/>
      <c r="BV25" s="380" t="s">
        <v>121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4450</v>
      </c>
      <c r="R26" s="469"/>
      <c r="S26" s="469"/>
      <c r="T26" s="469"/>
      <c r="U26" s="469"/>
      <c r="V26" s="508"/>
      <c r="W26" s="563"/>
      <c r="X26" s="551"/>
      <c r="Y26" s="552"/>
      <c r="Z26" s="467" t="s">
        <v>160</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2070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28209</v>
      </c>
      <c r="BO27" s="587"/>
      <c r="BP27" s="587"/>
      <c r="BQ27" s="587"/>
      <c r="BR27" s="587"/>
      <c r="BS27" s="587"/>
      <c r="BT27" s="587"/>
      <c r="BU27" s="588"/>
      <c r="BV27" s="586">
        <v>28209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1710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364403</v>
      </c>
      <c r="BO28" s="381"/>
      <c r="BP28" s="381"/>
      <c r="BQ28" s="381"/>
      <c r="BR28" s="381"/>
      <c r="BS28" s="381"/>
      <c r="BT28" s="381"/>
      <c r="BU28" s="382"/>
      <c r="BV28" s="380">
        <v>343403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5</v>
      </c>
      <c r="M29" s="469"/>
      <c r="N29" s="469"/>
      <c r="O29" s="469"/>
      <c r="P29" s="508"/>
      <c r="Q29" s="468">
        <v>1620</v>
      </c>
      <c r="R29" s="469"/>
      <c r="S29" s="469"/>
      <c r="T29" s="469"/>
      <c r="U29" s="469"/>
      <c r="V29" s="508"/>
      <c r="W29" s="564"/>
      <c r="X29" s="565"/>
      <c r="Y29" s="566"/>
      <c r="Z29" s="467" t="s">
        <v>170</v>
      </c>
      <c r="AA29" s="447"/>
      <c r="AB29" s="447"/>
      <c r="AC29" s="447"/>
      <c r="AD29" s="447"/>
      <c r="AE29" s="447"/>
      <c r="AF29" s="447"/>
      <c r="AG29" s="448"/>
      <c r="AH29" s="468">
        <v>23</v>
      </c>
      <c r="AI29" s="469"/>
      <c r="AJ29" s="469"/>
      <c r="AK29" s="469"/>
      <c r="AL29" s="508"/>
      <c r="AM29" s="468">
        <v>62123</v>
      </c>
      <c r="AN29" s="469"/>
      <c r="AO29" s="469"/>
      <c r="AP29" s="469"/>
      <c r="AQ29" s="469"/>
      <c r="AR29" s="508"/>
      <c r="AS29" s="468">
        <v>2701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1722</v>
      </c>
      <c r="BO29" s="418"/>
      <c r="BP29" s="418"/>
      <c r="BQ29" s="418"/>
      <c r="BR29" s="418"/>
      <c r="BS29" s="418"/>
      <c r="BT29" s="418"/>
      <c r="BU29" s="419"/>
      <c r="BV29" s="417">
        <v>1722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92.1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53205</v>
      </c>
      <c r="BO30" s="587"/>
      <c r="BP30" s="587"/>
      <c r="BQ30" s="587"/>
      <c r="BR30" s="587"/>
      <c r="BS30" s="587"/>
      <c r="BT30" s="587"/>
      <c r="BU30" s="588"/>
      <c r="BV30" s="586">
        <v>16111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4</v>
      </c>
      <c r="BF34" s="598"/>
      <c r="BG34" s="599" t="str">
        <f>IF('各会計、関係団体の財政状況及び健全化判断比率'!B30="","",'各会計、関係団体の財政状況及び健全化判断比率'!B30)</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沖縄県介護保険広域連合（一般会計）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5</v>
      </c>
      <c r="BF35" s="598"/>
      <c r="BG35" s="599" t="str">
        <f>IF('各会計、関係団体の財政状況及び健全化判断比率'!B31="","",'各会計、関係団体の財政状況及び健全化判断比率'!B31)</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沖縄県介護保険広域連合（特別会計）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沖縄県後期高齢者医療広域連合（一般会計）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沖縄県後期高齢者医療広域連合（特別会計）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沖縄県市町村自治会館管理組合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沖縄県市町村総合事務組合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南部広域行政組合（一般会計）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南部広域行政組合（特別会計）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14</v>
      </c>
      <c r="BX42" s="598"/>
      <c r="BY42" s="599" t="str">
        <f>IF('各会計、関係団体の財政状況及び健全化判断比率'!B76="","",'各会計、関係団体の財政状況及び健全化判断比率'!B76)</f>
        <v>沖縄県町村交通災害共済組合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15</v>
      </c>
      <c r="BX43" s="598"/>
      <c r="BY43" s="599" t="str">
        <f>IF('各会計、関係団体の財政状況及び健全化判断比率'!B77="","",'各会計、関係団体の財政状況及び健全化判断比率'!B77)</f>
        <v>南部広域市町村圏事務組合（一般会計）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N4" workbookViewId="0">
      <selection activeCell="BS34" sqref="BS34:CG34"/>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25323</v>
      </c>
      <c r="S5" s="615"/>
      <c r="T5" s="615"/>
      <c r="U5" s="615"/>
      <c r="V5" s="615"/>
      <c r="W5" s="615"/>
      <c r="X5" s="615"/>
      <c r="Y5" s="616"/>
      <c r="Z5" s="617">
        <v>2.2000000000000002</v>
      </c>
      <c r="AA5" s="617"/>
      <c r="AB5" s="617"/>
      <c r="AC5" s="617"/>
      <c r="AD5" s="618">
        <v>25323</v>
      </c>
      <c r="AE5" s="618"/>
      <c r="AF5" s="618"/>
      <c r="AG5" s="618"/>
      <c r="AH5" s="618"/>
      <c r="AI5" s="618"/>
      <c r="AJ5" s="618"/>
      <c r="AK5" s="618"/>
      <c r="AL5" s="619">
        <v>5.8</v>
      </c>
      <c r="AM5" s="620"/>
      <c r="AN5" s="620"/>
      <c r="AO5" s="621"/>
      <c r="AP5" s="611" t="s">
        <v>209</v>
      </c>
      <c r="AQ5" s="612"/>
      <c r="AR5" s="612"/>
      <c r="AS5" s="612"/>
      <c r="AT5" s="612"/>
      <c r="AU5" s="612"/>
      <c r="AV5" s="612"/>
      <c r="AW5" s="612"/>
      <c r="AX5" s="612"/>
      <c r="AY5" s="612"/>
      <c r="AZ5" s="612"/>
      <c r="BA5" s="612"/>
      <c r="BB5" s="612"/>
      <c r="BC5" s="612"/>
      <c r="BD5" s="612"/>
      <c r="BE5" s="612"/>
      <c r="BF5" s="613"/>
      <c r="BG5" s="625">
        <v>25323</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2302</v>
      </c>
      <c r="S6" s="626"/>
      <c r="T6" s="626"/>
      <c r="U6" s="626"/>
      <c r="V6" s="626"/>
      <c r="W6" s="626"/>
      <c r="X6" s="626"/>
      <c r="Y6" s="627"/>
      <c r="Z6" s="628">
        <v>0.2</v>
      </c>
      <c r="AA6" s="628"/>
      <c r="AB6" s="628"/>
      <c r="AC6" s="628"/>
      <c r="AD6" s="629">
        <v>2302</v>
      </c>
      <c r="AE6" s="629"/>
      <c r="AF6" s="629"/>
      <c r="AG6" s="629"/>
      <c r="AH6" s="629"/>
      <c r="AI6" s="629"/>
      <c r="AJ6" s="629"/>
      <c r="AK6" s="629"/>
      <c r="AL6" s="630">
        <v>0.5</v>
      </c>
      <c r="AM6" s="631"/>
      <c r="AN6" s="631"/>
      <c r="AO6" s="632"/>
      <c r="AP6" s="622" t="s">
        <v>215</v>
      </c>
      <c r="AQ6" s="623"/>
      <c r="AR6" s="623"/>
      <c r="AS6" s="623"/>
      <c r="AT6" s="623"/>
      <c r="AU6" s="623"/>
      <c r="AV6" s="623"/>
      <c r="AW6" s="623"/>
      <c r="AX6" s="623"/>
      <c r="AY6" s="623"/>
      <c r="AZ6" s="623"/>
      <c r="BA6" s="623"/>
      <c r="BB6" s="623"/>
      <c r="BC6" s="623"/>
      <c r="BD6" s="623"/>
      <c r="BE6" s="623"/>
      <c r="BF6" s="624"/>
      <c r="BG6" s="625">
        <v>25323</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36442</v>
      </c>
      <c r="CS6" s="626"/>
      <c r="CT6" s="626"/>
      <c r="CU6" s="626"/>
      <c r="CV6" s="626"/>
      <c r="CW6" s="626"/>
      <c r="CX6" s="626"/>
      <c r="CY6" s="627"/>
      <c r="CZ6" s="628">
        <v>3.2</v>
      </c>
      <c r="DA6" s="628"/>
      <c r="DB6" s="628"/>
      <c r="DC6" s="628"/>
      <c r="DD6" s="634" t="s">
        <v>210</v>
      </c>
      <c r="DE6" s="626"/>
      <c r="DF6" s="626"/>
      <c r="DG6" s="626"/>
      <c r="DH6" s="626"/>
      <c r="DI6" s="626"/>
      <c r="DJ6" s="626"/>
      <c r="DK6" s="626"/>
      <c r="DL6" s="626"/>
      <c r="DM6" s="626"/>
      <c r="DN6" s="626"/>
      <c r="DO6" s="626"/>
      <c r="DP6" s="627"/>
      <c r="DQ6" s="634">
        <v>36442</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24</v>
      </c>
      <c r="S7" s="626"/>
      <c r="T7" s="626"/>
      <c r="U7" s="626"/>
      <c r="V7" s="626"/>
      <c r="W7" s="626"/>
      <c r="X7" s="626"/>
      <c r="Y7" s="627"/>
      <c r="Z7" s="628">
        <v>0</v>
      </c>
      <c r="AA7" s="628"/>
      <c r="AB7" s="628"/>
      <c r="AC7" s="628"/>
      <c r="AD7" s="629">
        <v>24</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12972</v>
      </c>
      <c r="BH7" s="626"/>
      <c r="BI7" s="626"/>
      <c r="BJ7" s="626"/>
      <c r="BK7" s="626"/>
      <c r="BL7" s="626"/>
      <c r="BM7" s="626"/>
      <c r="BN7" s="627"/>
      <c r="BO7" s="628">
        <v>51.2</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235770</v>
      </c>
      <c r="CS7" s="626"/>
      <c r="CT7" s="626"/>
      <c r="CU7" s="626"/>
      <c r="CV7" s="626"/>
      <c r="CW7" s="626"/>
      <c r="CX7" s="626"/>
      <c r="CY7" s="627"/>
      <c r="CZ7" s="628">
        <v>21</v>
      </c>
      <c r="DA7" s="628"/>
      <c r="DB7" s="628"/>
      <c r="DC7" s="628"/>
      <c r="DD7" s="634">
        <v>3552</v>
      </c>
      <c r="DE7" s="626"/>
      <c r="DF7" s="626"/>
      <c r="DG7" s="626"/>
      <c r="DH7" s="626"/>
      <c r="DI7" s="626"/>
      <c r="DJ7" s="626"/>
      <c r="DK7" s="626"/>
      <c r="DL7" s="626"/>
      <c r="DM7" s="626"/>
      <c r="DN7" s="626"/>
      <c r="DO7" s="626"/>
      <c r="DP7" s="627"/>
      <c r="DQ7" s="634">
        <v>179630</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40</v>
      </c>
      <c r="S8" s="626"/>
      <c r="T8" s="626"/>
      <c r="U8" s="626"/>
      <c r="V8" s="626"/>
      <c r="W8" s="626"/>
      <c r="X8" s="626"/>
      <c r="Y8" s="627"/>
      <c r="Z8" s="628">
        <v>0</v>
      </c>
      <c r="AA8" s="628"/>
      <c r="AB8" s="628"/>
      <c r="AC8" s="628"/>
      <c r="AD8" s="629">
        <v>40</v>
      </c>
      <c r="AE8" s="629"/>
      <c r="AF8" s="629"/>
      <c r="AG8" s="629"/>
      <c r="AH8" s="629"/>
      <c r="AI8" s="629"/>
      <c r="AJ8" s="629"/>
      <c r="AK8" s="629"/>
      <c r="AL8" s="630">
        <v>0</v>
      </c>
      <c r="AM8" s="631"/>
      <c r="AN8" s="631"/>
      <c r="AO8" s="632"/>
      <c r="AP8" s="622" t="s">
        <v>221</v>
      </c>
      <c r="AQ8" s="623"/>
      <c r="AR8" s="623"/>
      <c r="AS8" s="623"/>
      <c r="AT8" s="623"/>
      <c r="AU8" s="623"/>
      <c r="AV8" s="623"/>
      <c r="AW8" s="623"/>
      <c r="AX8" s="623"/>
      <c r="AY8" s="623"/>
      <c r="AZ8" s="623"/>
      <c r="BA8" s="623"/>
      <c r="BB8" s="623"/>
      <c r="BC8" s="623"/>
      <c r="BD8" s="623"/>
      <c r="BE8" s="623"/>
      <c r="BF8" s="624"/>
      <c r="BG8" s="625">
        <v>588</v>
      </c>
      <c r="BH8" s="626"/>
      <c r="BI8" s="626"/>
      <c r="BJ8" s="626"/>
      <c r="BK8" s="626"/>
      <c r="BL8" s="626"/>
      <c r="BM8" s="626"/>
      <c r="BN8" s="627"/>
      <c r="BO8" s="628">
        <v>2.2999999999999998</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373983</v>
      </c>
      <c r="CS8" s="626"/>
      <c r="CT8" s="626"/>
      <c r="CU8" s="626"/>
      <c r="CV8" s="626"/>
      <c r="CW8" s="626"/>
      <c r="CX8" s="626"/>
      <c r="CY8" s="627"/>
      <c r="CZ8" s="628">
        <v>33.299999999999997</v>
      </c>
      <c r="DA8" s="628"/>
      <c r="DB8" s="628"/>
      <c r="DC8" s="628"/>
      <c r="DD8" s="634">
        <v>257851</v>
      </c>
      <c r="DE8" s="626"/>
      <c r="DF8" s="626"/>
      <c r="DG8" s="626"/>
      <c r="DH8" s="626"/>
      <c r="DI8" s="626"/>
      <c r="DJ8" s="626"/>
      <c r="DK8" s="626"/>
      <c r="DL8" s="626"/>
      <c r="DM8" s="626"/>
      <c r="DN8" s="626"/>
      <c r="DO8" s="626"/>
      <c r="DP8" s="627"/>
      <c r="DQ8" s="634">
        <v>98980</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32</v>
      </c>
      <c r="S9" s="626"/>
      <c r="T9" s="626"/>
      <c r="U9" s="626"/>
      <c r="V9" s="626"/>
      <c r="W9" s="626"/>
      <c r="X9" s="626"/>
      <c r="Y9" s="627"/>
      <c r="Z9" s="628">
        <v>0</v>
      </c>
      <c r="AA9" s="628"/>
      <c r="AB9" s="628"/>
      <c r="AC9" s="628"/>
      <c r="AD9" s="629">
        <v>32</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10485</v>
      </c>
      <c r="BH9" s="626"/>
      <c r="BI9" s="626"/>
      <c r="BJ9" s="626"/>
      <c r="BK9" s="626"/>
      <c r="BL9" s="626"/>
      <c r="BM9" s="626"/>
      <c r="BN9" s="627"/>
      <c r="BO9" s="628">
        <v>41.4</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95370</v>
      </c>
      <c r="CS9" s="626"/>
      <c r="CT9" s="626"/>
      <c r="CU9" s="626"/>
      <c r="CV9" s="626"/>
      <c r="CW9" s="626"/>
      <c r="CX9" s="626"/>
      <c r="CY9" s="627"/>
      <c r="CZ9" s="628">
        <v>8.5</v>
      </c>
      <c r="DA9" s="628"/>
      <c r="DB9" s="628"/>
      <c r="DC9" s="628"/>
      <c r="DD9" s="634">
        <v>4111</v>
      </c>
      <c r="DE9" s="626"/>
      <c r="DF9" s="626"/>
      <c r="DG9" s="626"/>
      <c r="DH9" s="626"/>
      <c r="DI9" s="626"/>
      <c r="DJ9" s="626"/>
      <c r="DK9" s="626"/>
      <c r="DL9" s="626"/>
      <c r="DM9" s="626"/>
      <c r="DN9" s="626"/>
      <c r="DO9" s="626"/>
      <c r="DP9" s="627"/>
      <c r="DQ9" s="634">
        <v>75587</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5835</v>
      </c>
      <c r="S10" s="626"/>
      <c r="T10" s="626"/>
      <c r="U10" s="626"/>
      <c r="V10" s="626"/>
      <c r="W10" s="626"/>
      <c r="X10" s="626"/>
      <c r="Y10" s="627"/>
      <c r="Z10" s="628">
        <v>0.5</v>
      </c>
      <c r="AA10" s="628"/>
      <c r="AB10" s="628"/>
      <c r="AC10" s="628"/>
      <c r="AD10" s="629">
        <v>5835</v>
      </c>
      <c r="AE10" s="629"/>
      <c r="AF10" s="629"/>
      <c r="AG10" s="629"/>
      <c r="AH10" s="629"/>
      <c r="AI10" s="629"/>
      <c r="AJ10" s="629"/>
      <c r="AK10" s="629"/>
      <c r="AL10" s="630">
        <v>1.3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1809</v>
      </c>
      <c r="BH10" s="626"/>
      <c r="BI10" s="626"/>
      <c r="BJ10" s="626"/>
      <c r="BK10" s="626"/>
      <c r="BL10" s="626"/>
      <c r="BM10" s="626"/>
      <c r="BN10" s="627"/>
      <c r="BO10" s="628">
        <v>7.1</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90</v>
      </c>
      <c r="BH11" s="626"/>
      <c r="BI11" s="626"/>
      <c r="BJ11" s="626"/>
      <c r="BK11" s="626"/>
      <c r="BL11" s="626"/>
      <c r="BM11" s="626"/>
      <c r="BN11" s="627"/>
      <c r="BO11" s="628">
        <v>0.4</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116807</v>
      </c>
      <c r="CS11" s="626"/>
      <c r="CT11" s="626"/>
      <c r="CU11" s="626"/>
      <c r="CV11" s="626"/>
      <c r="CW11" s="626"/>
      <c r="CX11" s="626"/>
      <c r="CY11" s="627"/>
      <c r="CZ11" s="628">
        <v>10.4</v>
      </c>
      <c r="DA11" s="628"/>
      <c r="DB11" s="628"/>
      <c r="DC11" s="628"/>
      <c r="DD11" s="634">
        <v>53127</v>
      </c>
      <c r="DE11" s="626"/>
      <c r="DF11" s="626"/>
      <c r="DG11" s="626"/>
      <c r="DH11" s="626"/>
      <c r="DI11" s="626"/>
      <c r="DJ11" s="626"/>
      <c r="DK11" s="626"/>
      <c r="DL11" s="626"/>
      <c r="DM11" s="626"/>
      <c r="DN11" s="626"/>
      <c r="DO11" s="626"/>
      <c r="DP11" s="627"/>
      <c r="DQ11" s="634">
        <v>55117</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8963</v>
      </c>
      <c r="BH12" s="626"/>
      <c r="BI12" s="626"/>
      <c r="BJ12" s="626"/>
      <c r="BK12" s="626"/>
      <c r="BL12" s="626"/>
      <c r="BM12" s="626"/>
      <c r="BN12" s="627"/>
      <c r="BO12" s="628">
        <v>35.4</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51099</v>
      </c>
      <c r="CS12" s="626"/>
      <c r="CT12" s="626"/>
      <c r="CU12" s="626"/>
      <c r="CV12" s="626"/>
      <c r="CW12" s="626"/>
      <c r="CX12" s="626"/>
      <c r="CY12" s="627"/>
      <c r="CZ12" s="628">
        <v>4.5999999999999996</v>
      </c>
      <c r="DA12" s="628"/>
      <c r="DB12" s="628"/>
      <c r="DC12" s="628"/>
      <c r="DD12" s="634">
        <v>200</v>
      </c>
      <c r="DE12" s="626"/>
      <c r="DF12" s="626"/>
      <c r="DG12" s="626"/>
      <c r="DH12" s="626"/>
      <c r="DI12" s="626"/>
      <c r="DJ12" s="626"/>
      <c r="DK12" s="626"/>
      <c r="DL12" s="626"/>
      <c r="DM12" s="626"/>
      <c r="DN12" s="626"/>
      <c r="DO12" s="626"/>
      <c r="DP12" s="627"/>
      <c r="DQ12" s="634">
        <v>13605</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436</v>
      </c>
      <c r="S13" s="626"/>
      <c r="T13" s="626"/>
      <c r="U13" s="626"/>
      <c r="V13" s="626"/>
      <c r="W13" s="626"/>
      <c r="X13" s="626"/>
      <c r="Y13" s="627"/>
      <c r="Z13" s="628">
        <v>0</v>
      </c>
      <c r="AA13" s="628"/>
      <c r="AB13" s="628"/>
      <c r="AC13" s="628"/>
      <c r="AD13" s="629">
        <v>436</v>
      </c>
      <c r="AE13" s="629"/>
      <c r="AF13" s="629"/>
      <c r="AG13" s="629"/>
      <c r="AH13" s="629"/>
      <c r="AI13" s="629"/>
      <c r="AJ13" s="629"/>
      <c r="AK13" s="629"/>
      <c r="AL13" s="630">
        <v>0.1</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8963</v>
      </c>
      <c r="BH13" s="626"/>
      <c r="BI13" s="626"/>
      <c r="BJ13" s="626"/>
      <c r="BK13" s="626"/>
      <c r="BL13" s="626"/>
      <c r="BM13" s="626"/>
      <c r="BN13" s="627"/>
      <c r="BO13" s="628">
        <v>35.4</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12884</v>
      </c>
      <c r="CS13" s="626"/>
      <c r="CT13" s="626"/>
      <c r="CU13" s="626"/>
      <c r="CV13" s="626"/>
      <c r="CW13" s="626"/>
      <c r="CX13" s="626"/>
      <c r="CY13" s="627"/>
      <c r="CZ13" s="628">
        <v>1.1000000000000001</v>
      </c>
      <c r="DA13" s="628"/>
      <c r="DB13" s="628"/>
      <c r="DC13" s="628"/>
      <c r="DD13" s="634" t="s">
        <v>112</v>
      </c>
      <c r="DE13" s="626"/>
      <c r="DF13" s="626"/>
      <c r="DG13" s="626"/>
      <c r="DH13" s="626"/>
      <c r="DI13" s="626"/>
      <c r="DJ13" s="626"/>
      <c r="DK13" s="626"/>
      <c r="DL13" s="626"/>
      <c r="DM13" s="626"/>
      <c r="DN13" s="626"/>
      <c r="DO13" s="626"/>
      <c r="DP13" s="627"/>
      <c r="DQ13" s="634">
        <v>6173</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797</v>
      </c>
      <c r="BH14" s="626"/>
      <c r="BI14" s="626"/>
      <c r="BJ14" s="626"/>
      <c r="BK14" s="626"/>
      <c r="BL14" s="626"/>
      <c r="BM14" s="626"/>
      <c r="BN14" s="627"/>
      <c r="BO14" s="628">
        <v>3.1</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11132</v>
      </c>
      <c r="CS14" s="626"/>
      <c r="CT14" s="626"/>
      <c r="CU14" s="626"/>
      <c r="CV14" s="626"/>
      <c r="CW14" s="626"/>
      <c r="CX14" s="626"/>
      <c r="CY14" s="627"/>
      <c r="CZ14" s="628">
        <v>1</v>
      </c>
      <c r="DA14" s="628"/>
      <c r="DB14" s="628"/>
      <c r="DC14" s="628"/>
      <c r="DD14" s="634">
        <v>3519</v>
      </c>
      <c r="DE14" s="626"/>
      <c r="DF14" s="626"/>
      <c r="DG14" s="626"/>
      <c r="DH14" s="626"/>
      <c r="DI14" s="626"/>
      <c r="DJ14" s="626"/>
      <c r="DK14" s="626"/>
      <c r="DL14" s="626"/>
      <c r="DM14" s="626"/>
      <c r="DN14" s="626"/>
      <c r="DO14" s="626"/>
      <c r="DP14" s="627"/>
      <c r="DQ14" s="634">
        <v>7812</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t="s">
        <v>112</v>
      </c>
      <c r="S15" s="626"/>
      <c r="T15" s="626"/>
      <c r="U15" s="626"/>
      <c r="V15" s="626"/>
      <c r="W15" s="626"/>
      <c r="X15" s="626"/>
      <c r="Y15" s="627"/>
      <c r="Z15" s="628" t="s">
        <v>112</v>
      </c>
      <c r="AA15" s="628"/>
      <c r="AB15" s="628"/>
      <c r="AC15" s="628"/>
      <c r="AD15" s="629" t="s">
        <v>112</v>
      </c>
      <c r="AE15" s="629"/>
      <c r="AF15" s="629"/>
      <c r="AG15" s="629"/>
      <c r="AH15" s="629"/>
      <c r="AI15" s="629"/>
      <c r="AJ15" s="629"/>
      <c r="AK15" s="629"/>
      <c r="AL15" s="630" t="s">
        <v>112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2591</v>
      </c>
      <c r="BH15" s="626"/>
      <c r="BI15" s="626"/>
      <c r="BJ15" s="626"/>
      <c r="BK15" s="626"/>
      <c r="BL15" s="626"/>
      <c r="BM15" s="626"/>
      <c r="BN15" s="627"/>
      <c r="BO15" s="628">
        <v>10.199999999999999</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102517</v>
      </c>
      <c r="CS15" s="626"/>
      <c r="CT15" s="626"/>
      <c r="CU15" s="626"/>
      <c r="CV15" s="626"/>
      <c r="CW15" s="626"/>
      <c r="CX15" s="626"/>
      <c r="CY15" s="627"/>
      <c r="CZ15" s="628">
        <v>9.1</v>
      </c>
      <c r="DA15" s="628"/>
      <c r="DB15" s="628"/>
      <c r="DC15" s="628"/>
      <c r="DD15" s="634">
        <v>14887</v>
      </c>
      <c r="DE15" s="626"/>
      <c r="DF15" s="626"/>
      <c r="DG15" s="626"/>
      <c r="DH15" s="626"/>
      <c r="DI15" s="626"/>
      <c r="DJ15" s="626"/>
      <c r="DK15" s="626"/>
      <c r="DL15" s="626"/>
      <c r="DM15" s="626"/>
      <c r="DN15" s="626"/>
      <c r="DO15" s="626"/>
      <c r="DP15" s="627"/>
      <c r="DQ15" s="634">
        <v>85932</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564581</v>
      </c>
      <c r="S16" s="626"/>
      <c r="T16" s="626"/>
      <c r="U16" s="626"/>
      <c r="V16" s="626"/>
      <c r="W16" s="626"/>
      <c r="X16" s="626"/>
      <c r="Y16" s="627"/>
      <c r="Z16" s="628">
        <v>48.2</v>
      </c>
      <c r="AA16" s="628"/>
      <c r="AB16" s="628"/>
      <c r="AC16" s="628"/>
      <c r="AD16" s="629">
        <v>379020</v>
      </c>
      <c r="AE16" s="629"/>
      <c r="AF16" s="629"/>
      <c r="AG16" s="629"/>
      <c r="AH16" s="629"/>
      <c r="AI16" s="629"/>
      <c r="AJ16" s="629"/>
      <c r="AK16" s="629"/>
      <c r="AL16" s="630">
        <v>86.9</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379020</v>
      </c>
      <c r="S17" s="626"/>
      <c r="T17" s="626"/>
      <c r="U17" s="626"/>
      <c r="V17" s="626"/>
      <c r="W17" s="626"/>
      <c r="X17" s="626"/>
      <c r="Y17" s="627"/>
      <c r="Z17" s="628">
        <v>32.4</v>
      </c>
      <c r="AA17" s="628"/>
      <c r="AB17" s="628"/>
      <c r="AC17" s="628"/>
      <c r="AD17" s="629">
        <v>379020</v>
      </c>
      <c r="AE17" s="629"/>
      <c r="AF17" s="629"/>
      <c r="AG17" s="629"/>
      <c r="AH17" s="629"/>
      <c r="AI17" s="629"/>
      <c r="AJ17" s="629"/>
      <c r="AK17" s="629"/>
      <c r="AL17" s="630">
        <v>86.9</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86170</v>
      </c>
      <c r="CS17" s="626"/>
      <c r="CT17" s="626"/>
      <c r="CU17" s="626"/>
      <c r="CV17" s="626"/>
      <c r="CW17" s="626"/>
      <c r="CX17" s="626"/>
      <c r="CY17" s="627"/>
      <c r="CZ17" s="628">
        <v>7.7</v>
      </c>
      <c r="DA17" s="628"/>
      <c r="DB17" s="628"/>
      <c r="DC17" s="628"/>
      <c r="DD17" s="634" t="s">
        <v>112</v>
      </c>
      <c r="DE17" s="626"/>
      <c r="DF17" s="626"/>
      <c r="DG17" s="626"/>
      <c r="DH17" s="626"/>
      <c r="DI17" s="626"/>
      <c r="DJ17" s="626"/>
      <c r="DK17" s="626"/>
      <c r="DL17" s="626"/>
      <c r="DM17" s="626"/>
      <c r="DN17" s="626"/>
      <c r="DO17" s="626"/>
      <c r="DP17" s="627"/>
      <c r="DQ17" s="634">
        <v>86170</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185561</v>
      </c>
      <c r="S18" s="626"/>
      <c r="T18" s="626"/>
      <c r="U18" s="626"/>
      <c r="V18" s="626"/>
      <c r="W18" s="626"/>
      <c r="X18" s="626"/>
      <c r="Y18" s="627"/>
      <c r="Z18" s="628">
        <v>15.8</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598573</v>
      </c>
      <c r="S20" s="626"/>
      <c r="T20" s="626"/>
      <c r="U20" s="626"/>
      <c r="V20" s="626"/>
      <c r="W20" s="626"/>
      <c r="X20" s="626"/>
      <c r="Y20" s="627"/>
      <c r="Z20" s="628">
        <v>51.1</v>
      </c>
      <c r="AA20" s="628"/>
      <c r="AB20" s="628"/>
      <c r="AC20" s="628"/>
      <c r="AD20" s="629">
        <v>413012</v>
      </c>
      <c r="AE20" s="629"/>
      <c r="AF20" s="629"/>
      <c r="AG20" s="629"/>
      <c r="AH20" s="629"/>
      <c r="AI20" s="629"/>
      <c r="AJ20" s="629"/>
      <c r="AK20" s="629"/>
      <c r="AL20" s="630">
        <v>94.7</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1122174</v>
      </c>
      <c r="CS20" s="626"/>
      <c r="CT20" s="626"/>
      <c r="CU20" s="626"/>
      <c r="CV20" s="626"/>
      <c r="CW20" s="626"/>
      <c r="CX20" s="626"/>
      <c r="CY20" s="627"/>
      <c r="CZ20" s="628">
        <v>100</v>
      </c>
      <c r="DA20" s="628"/>
      <c r="DB20" s="628"/>
      <c r="DC20" s="628"/>
      <c r="DD20" s="634">
        <v>337247</v>
      </c>
      <c r="DE20" s="626"/>
      <c r="DF20" s="626"/>
      <c r="DG20" s="626"/>
      <c r="DH20" s="626"/>
      <c r="DI20" s="626"/>
      <c r="DJ20" s="626"/>
      <c r="DK20" s="626"/>
      <c r="DL20" s="626"/>
      <c r="DM20" s="626"/>
      <c r="DN20" s="626"/>
      <c r="DO20" s="626"/>
      <c r="DP20" s="627"/>
      <c r="DQ20" s="634">
        <v>645448</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t="s">
        <v>112</v>
      </c>
      <c r="S21" s="626"/>
      <c r="T21" s="626"/>
      <c r="U21" s="626"/>
      <c r="V21" s="626"/>
      <c r="W21" s="626"/>
      <c r="X21" s="626"/>
      <c r="Y21" s="627"/>
      <c r="Z21" s="628" t="s">
        <v>112</v>
      </c>
      <c r="AA21" s="628"/>
      <c r="AB21" s="628"/>
      <c r="AC21" s="628"/>
      <c r="AD21" s="629" t="s">
        <v>112</v>
      </c>
      <c r="AE21" s="629"/>
      <c r="AF21" s="629"/>
      <c r="AG21" s="629"/>
      <c r="AH21" s="629"/>
      <c r="AI21" s="629"/>
      <c r="AJ21" s="629"/>
      <c r="AK21" s="629"/>
      <c r="AL21" s="630" t="s">
        <v>112</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1840</v>
      </c>
      <c r="S22" s="626"/>
      <c r="T22" s="626"/>
      <c r="U22" s="626"/>
      <c r="V22" s="626"/>
      <c r="W22" s="626"/>
      <c r="X22" s="626"/>
      <c r="Y22" s="627"/>
      <c r="Z22" s="628">
        <v>0.2</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3704</v>
      </c>
      <c r="S23" s="626"/>
      <c r="T23" s="626"/>
      <c r="U23" s="626"/>
      <c r="V23" s="626"/>
      <c r="W23" s="626"/>
      <c r="X23" s="626"/>
      <c r="Y23" s="627"/>
      <c r="Z23" s="628">
        <v>0.3</v>
      </c>
      <c r="AA23" s="628"/>
      <c r="AB23" s="628"/>
      <c r="AC23" s="628"/>
      <c r="AD23" s="629">
        <v>1453</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50" t="s">
        <v>269</v>
      </c>
      <c r="DM23" s="651"/>
      <c r="DN23" s="651"/>
      <c r="DO23" s="651"/>
      <c r="DP23" s="651"/>
      <c r="DQ23" s="651"/>
      <c r="DR23" s="651"/>
      <c r="DS23" s="651"/>
      <c r="DT23" s="651"/>
      <c r="DU23" s="651"/>
      <c r="DV23" s="652"/>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392</v>
      </c>
      <c r="S24" s="626"/>
      <c r="T24" s="626"/>
      <c r="U24" s="626"/>
      <c r="V24" s="626"/>
      <c r="W24" s="626"/>
      <c r="X24" s="626"/>
      <c r="Y24" s="627"/>
      <c r="Z24" s="628">
        <v>0</v>
      </c>
      <c r="AA24" s="628"/>
      <c r="AB24" s="628"/>
      <c r="AC24" s="628"/>
      <c r="AD24" s="629">
        <v>387</v>
      </c>
      <c r="AE24" s="629"/>
      <c r="AF24" s="629"/>
      <c r="AG24" s="629"/>
      <c r="AH24" s="629"/>
      <c r="AI24" s="629"/>
      <c r="AJ24" s="629"/>
      <c r="AK24" s="629"/>
      <c r="AL24" s="630">
        <v>0.1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320676</v>
      </c>
      <c r="CS24" s="615"/>
      <c r="CT24" s="615"/>
      <c r="CU24" s="615"/>
      <c r="CV24" s="615"/>
      <c r="CW24" s="615"/>
      <c r="CX24" s="615"/>
      <c r="CY24" s="616"/>
      <c r="CZ24" s="654">
        <v>28.6</v>
      </c>
      <c r="DA24" s="655"/>
      <c r="DB24" s="655"/>
      <c r="DC24" s="656"/>
      <c r="DD24" s="653">
        <v>299178</v>
      </c>
      <c r="DE24" s="615"/>
      <c r="DF24" s="615"/>
      <c r="DG24" s="615"/>
      <c r="DH24" s="615"/>
      <c r="DI24" s="615"/>
      <c r="DJ24" s="615"/>
      <c r="DK24" s="616"/>
      <c r="DL24" s="653">
        <v>285876</v>
      </c>
      <c r="DM24" s="615"/>
      <c r="DN24" s="615"/>
      <c r="DO24" s="615"/>
      <c r="DP24" s="615"/>
      <c r="DQ24" s="615"/>
      <c r="DR24" s="615"/>
      <c r="DS24" s="615"/>
      <c r="DT24" s="615"/>
      <c r="DU24" s="615"/>
      <c r="DV24" s="616"/>
      <c r="DW24" s="619">
        <v>63.4</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113204</v>
      </c>
      <c r="S25" s="626"/>
      <c r="T25" s="626"/>
      <c r="U25" s="626"/>
      <c r="V25" s="626"/>
      <c r="W25" s="626"/>
      <c r="X25" s="626"/>
      <c r="Y25" s="627"/>
      <c r="Z25" s="628">
        <v>9.6999999999999993</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211286</v>
      </c>
      <c r="CS25" s="645"/>
      <c r="CT25" s="645"/>
      <c r="CU25" s="645"/>
      <c r="CV25" s="645"/>
      <c r="CW25" s="645"/>
      <c r="CX25" s="645"/>
      <c r="CY25" s="646"/>
      <c r="CZ25" s="659">
        <v>18.8</v>
      </c>
      <c r="DA25" s="660"/>
      <c r="DB25" s="660"/>
      <c r="DC25" s="661"/>
      <c r="DD25" s="634">
        <v>203881</v>
      </c>
      <c r="DE25" s="645"/>
      <c r="DF25" s="645"/>
      <c r="DG25" s="645"/>
      <c r="DH25" s="645"/>
      <c r="DI25" s="645"/>
      <c r="DJ25" s="645"/>
      <c r="DK25" s="646"/>
      <c r="DL25" s="634">
        <v>192565</v>
      </c>
      <c r="DM25" s="645"/>
      <c r="DN25" s="645"/>
      <c r="DO25" s="645"/>
      <c r="DP25" s="645"/>
      <c r="DQ25" s="645"/>
      <c r="DR25" s="645"/>
      <c r="DS25" s="645"/>
      <c r="DT25" s="645"/>
      <c r="DU25" s="645"/>
      <c r="DV25" s="646"/>
      <c r="DW25" s="630">
        <v>42.7</v>
      </c>
      <c r="DX25" s="657"/>
      <c r="DY25" s="657"/>
      <c r="DZ25" s="657"/>
      <c r="EA25" s="657"/>
      <c r="EB25" s="657"/>
      <c r="EC25" s="658"/>
    </row>
    <row r="26" spans="2:133" ht="11.25" customHeight="1" x14ac:dyDescent="0.15">
      <c r="B26" s="662" t="s">
        <v>277</v>
      </c>
      <c r="C26" s="663"/>
      <c r="D26" s="663"/>
      <c r="E26" s="663"/>
      <c r="F26" s="663"/>
      <c r="G26" s="663"/>
      <c r="H26" s="663"/>
      <c r="I26" s="663"/>
      <c r="J26" s="663"/>
      <c r="K26" s="663"/>
      <c r="L26" s="663"/>
      <c r="M26" s="663"/>
      <c r="N26" s="663"/>
      <c r="O26" s="663"/>
      <c r="P26" s="663"/>
      <c r="Q26" s="664"/>
      <c r="R26" s="625">
        <v>7160</v>
      </c>
      <c r="S26" s="626"/>
      <c r="T26" s="626"/>
      <c r="U26" s="626"/>
      <c r="V26" s="626"/>
      <c r="W26" s="626"/>
      <c r="X26" s="626"/>
      <c r="Y26" s="627"/>
      <c r="Z26" s="628">
        <v>0.6</v>
      </c>
      <c r="AA26" s="628"/>
      <c r="AB26" s="628"/>
      <c r="AC26" s="628"/>
      <c r="AD26" s="629">
        <v>7160</v>
      </c>
      <c r="AE26" s="629"/>
      <c r="AF26" s="629"/>
      <c r="AG26" s="629"/>
      <c r="AH26" s="629"/>
      <c r="AI26" s="629"/>
      <c r="AJ26" s="629"/>
      <c r="AK26" s="629"/>
      <c r="AL26" s="630">
        <v>1.6</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112078</v>
      </c>
      <c r="CS26" s="626"/>
      <c r="CT26" s="626"/>
      <c r="CU26" s="626"/>
      <c r="CV26" s="626"/>
      <c r="CW26" s="626"/>
      <c r="CX26" s="626"/>
      <c r="CY26" s="627"/>
      <c r="CZ26" s="659">
        <v>10</v>
      </c>
      <c r="DA26" s="660"/>
      <c r="DB26" s="660"/>
      <c r="DC26" s="661"/>
      <c r="DD26" s="634">
        <v>107224</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7"/>
      <c r="DY26" s="657"/>
      <c r="DZ26" s="657"/>
      <c r="EA26" s="657"/>
      <c r="EB26" s="657"/>
      <c r="EC26" s="658"/>
    </row>
    <row r="27" spans="2:133" ht="11.25" customHeight="1" x14ac:dyDescent="0.15">
      <c r="B27" s="622" t="s">
        <v>280</v>
      </c>
      <c r="C27" s="623"/>
      <c r="D27" s="623"/>
      <c r="E27" s="623"/>
      <c r="F27" s="623"/>
      <c r="G27" s="623"/>
      <c r="H27" s="623"/>
      <c r="I27" s="623"/>
      <c r="J27" s="623"/>
      <c r="K27" s="623"/>
      <c r="L27" s="623"/>
      <c r="M27" s="623"/>
      <c r="N27" s="623"/>
      <c r="O27" s="623"/>
      <c r="P27" s="623"/>
      <c r="Q27" s="624"/>
      <c r="R27" s="625">
        <v>294264</v>
      </c>
      <c r="S27" s="626"/>
      <c r="T27" s="626"/>
      <c r="U27" s="626"/>
      <c r="V27" s="626"/>
      <c r="W27" s="626"/>
      <c r="X27" s="626"/>
      <c r="Y27" s="627"/>
      <c r="Z27" s="628">
        <v>25.1</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25323</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23220</v>
      </c>
      <c r="CS27" s="645"/>
      <c r="CT27" s="645"/>
      <c r="CU27" s="645"/>
      <c r="CV27" s="645"/>
      <c r="CW27" s="645"/>
      <c r="CX27" s="645"/>
      <c r="CY27" s="646"/>
      <c r="CZ27" s="659">
        <v>2.1</v>
      </c>
      <c r="DA27" s="660"/>
      <c r="DB27" s="660"/>
      <c r="DC27" s="661"/>
      <c r="DD27" s="634">
        <v>9127</v>
      </c>
      <c r="DE27" s="645"/>
      <c r="DF27" s="645"/>
      <c r="DG27" s="645"/>
      <c r="DH27" s="645"/>
      <c r="DI27" s="645"/>
      <c r="DJ27" s="645"/>
      <c r="DK27" s="646"/>
      <c r="DL27" s="634">
        <v>7141</v>
      </c>
      <c r="DM27" s="645"/>
      <c r="DN27" s="645"/>
      <c r="DO27" s="645"/>
      <c r="DP27" s="645"/>
      <c r="DQ27" s="645"/>
      <c r="DR27" s="645"/>
      <c r="DS27" s="645"/>
      <c r="DT27" s="645"/>
      <c r="DU27" s="645"/>
      <c r="DV27" s="646"/>
      <c r="DW27" s="630">
        <v>1.6</v>
      </c>
      <c r="DX27" s="657"/>
      <c r="DY27" s="657"/>
      <c r="DZ27" s="657"/>
      <c r="EA27" s="657"/>
      <c r="EB27" s="657"/>
      <c r="EC27" s="658"/>
    </row>
    <row r="28" spans="2:133" ht="11.25" customHeight="1" x14ac:dyDescent="0.15">
      <c r="B28" s="622" t="s">
        <v>283</v>
      </c>
      <c r="C28" s="623"/>
      <c r="D28" s="623"/>
      <c r="E28" s="623"/>
      <c r="F28" s="623"/>
      <c r="G28" s="623"/>
      <c r="H28" s="623"/>
      <c r="I28" s="623"/>
      <c r="J28" s="623"/>
      <c r="K28" s="623"/>
      <c r="L28" s="623"/>
      <c r="M28" s="623"/>
      <c r="N28" s="623"/>
      <c r="O28" s="623"/>
      <c r="P28" s="623"/>
      <c r="Q28" s="624"/>
      <c r="R28" s="625">
        <v>14575</v>
      </c>
      <c r="S28" s="626"/>
      <c r="T28" s="626"/>
      <c r="U28" s="626"/>
      <c r="V28" s="626"/>
      <c r="W28" s="626"/>
      <c r="X28" s="626"/>
      <c r="Y28" s="627"/>
      <c r="Z28" s="628">
        <v>1.2</v>
      </c>
      <c r="AA28" s="628"/>
      <c r="AB28" s="628"/>
      <c r="AC28" s="628"/>
      <c r="AD28" s="629">
        <v>14342</v>
      </c>
      <c r="AE28" s="629"/>
      <c r="AF28" s="629"/>
      <c r="AG28" s="629"/>
      <c r="AH28" s="629"/>
      <c r="AI28" s="629"/>
      <c r="AJ28" s="629"/>
      <c r="AK28" s="629"/>
      <c r="AL28" s="630">
        <v>3.3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86170</v>
      </c>
      <c r="CS28" s="626"/>
      <c r="CT28" s="626"/>
      <c r="CU28" s="626"/>
      <c r="CV28" s="626"/>
      <c r="CW28" s="626"/>
      <c r="CX28" s="626"/>
      <c r="CY28" s="627"/>
      <c r="CZ28" s="659">
        <v>7.7</v>
      </c>
      <c r="DA28" s="660"/>
      <c r="DB28" s="660"/>
      <c r="DC28" s="661"/>
      <c r="DD28" s="634">
        <v>86170</v>
      </c>
      <c r="DE28" s="626"/>
      <c r="DF28" s="626"/>
      <c r="DG28" s="626"/>
      <c r="DH28" s="626"/>
      <c r="DI28" s="626"/>
      <c r="DJ28" s="626"/>
      <c r="DK28" s="627"/>
      <c r="DL28" s="634">
        <v>86170</v>
      </c>
      <c r="DM28" s="626"/>
      <c r="DN28" s="626"/>
      <c r="DO28" s="626"/>
      <c r="DP28" s="626"/>
      <c r="DQ28" s="626"/>
      <c r="DR28" s="626"/>
      <c r="DS28" s="626"/>
      <c r="DT28" s="626"/>
      <c r="DU28" s="626"/>
      <c r="DV28" s="627"/>
      <c r="DW28" s="630">
        <v>19.100000000000001</v>
      </c>
      <c r="DX28" s="657"/>
      <c r="DY28" s="657"/>
      <c r="DZ28" s="657"/>
      <c r="EA28" s="657"/>
      <c r="EB28" s="657"/>
      <c r="EC28" s="658"/>
    </row>
    <row r="29" spans="2:133" ht="11.25" customHeight="1" x14ac:dyDescent="0.15">
      <c r="B29" s="622" t="s">
        <v>285</v>
      </c>
      <c r="C29" s="623"/>
      <c r="D29" s="623"/>
      <c r="E29" s="623"/>
      <c r="F29" s="623"/>
      <c r="G29" s="623"/>
      <c r="H29" s="623"/>
      <c r="I29" s="623"/>
      <c r="J29" s="623"/>
      <c r="K29" s="623"/>
      <c r="L29" s="623"/>
      <c r="M29" s="623"/>
      <c r="N29" s="623"/>
      <c r="O29" s="623"/>
      <c r="P29" s="623"/>
      <c r="Q29" s="624"/>
      <c r="R29" s="625">
        <v>1828</v>
      </c>
      <c r="S29" s="626"/>
      <c r="T29" s="626"/>
      <c r="U29" s="626"/>
      <c r="V29" s="626"/>
      <c r="W29" s="626"/>
      <c r="X29" s="626"/>
      <c r="Y29" s="627"/>
      <c r="Z29" s="628">
        <v>0.2</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86167</v>
      </c>
      <c r="CS29" s="645"/>
      <c r="CT29" s="645"/>
      <c r="CU29" s="645"/>
      <c r="CV29" s="645"/>
      <c r="CW29" s="645"/>
      <c r="CX29" s="645"/>
      <c r="CY29" s="646"/>
      <c r="CZ29" s="659">
        <v>7.7</v>
      </c>
      <c r="DA29" s="660"/>
      <c r="DB29" s="660"/>
      <c r="DC29" s="661"/>
      <c r="DD29" s="634">
        <v>86167</v>
      </c>
      <c r="DE29" s="645"/>
      <c r="DF29" s="645"/>
      <c r="DG29" s="645"/>
      <c r="DH29" s="645"/>
      <c r="DI29" s="645"/>
      <c r="DJ29" s="645"/>
      <c r="DK29" s="646"/>
      <c r="DL29" s="634">
        <v>86167</v>
      </c>
      <c r="DM29" s="645"/>
      <c r="DN29" s="645"/>
      <c r="DO29" s="645"/>
      <c r="DP29" s="645"/>
      <c r="DQ29" s="645"/>
      <c r="DR29" s="645"/>
      <c r="DS29" s="645"/>
      <c r="DT29" s="645"/>
      <c r="DU29" s="645"/>
      <c r="DV29" s="646"/>
      <c r="DW29" s="630">
        <v>19.100000000000001</v>
      </c>
      <c r="DX29" s="657"/>
      <c r="DY29" s="657"/>
      <c r="DZ29" s="657"/>
      <c r="EA29" s="657"/>
      <c r="EB29" s="657"/>
      <c r="EC29" s="658"/>
    </row>
    <row r="30" spans="2:133" ht="11.25" customHeight="1" x14ac:dyDescent="0.15">
      <c r="B30" s="622" t="s">
        <v>289</v>
      </c>
      <c r="C30" s="623"/>
      <c r="D30" s="623"/>
      <c r="E30" s="623"/>
      <c r="F30" s="623"/>
      <c r="G30" s="623"/>
      <c r="H30" s="623"/>
      <c r="I30" s="623"/>
      <c r="J30" s="623"/>
      <c r="K30" s="623"/>
      <c r="L30" s="623"/>
      <c r="M30" s="623"/>
      <c r="N30" s="623"/>
      <c r="O30" s="623"/>
      <c r="P30" s="623"/>
      <c r="Q30" s="624"/>
      <c r="R30" s="625" t="s">
        <v>112</v>
      </c>
      <c r="S30" s="626"/>
      <c r="T30" s="626"/>
      <c r="U30" s="626"/>
      <c r="V30" s="626"/>
      <c r="W30" s="626"/>
      <c r="X30" s="626"/>
      <c r="Y30" s="627"/>
      <c r="Z30" s="628" t="s">
        <v>112</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97.5</v>
      </c>
      <c r="BH30" s="684"/>
      <c r="BI30" s="684"/>
      <c r="BJ30" s="684"/>
      <c r="BK30" s="684"/>
      <c r="BL30" s="684"/>
      <c r="BM30" s="620">
        <v>93.3</v>
      </c>
      <c r="BN30" s="684"/>
      <c r="BO30" s="684"/>
      <c r="BP30" s="684"/>
      <c r="BQ30" s="685"/>
      <c r="BR30" s="683">
        <v>97.3</v>
      </c>
      <c r="BS30" s="684"/>
      <c r="BT30" s="684"/>
      <c r="BU30" s="684"/>
      <c r="BV30" s="684"/>
      <c r="BW30" s="684"/>
      <c r="BX30" s="620">
        <v>92.9</v>
      </c>
      <c r="BY30" s="684"/>
      <c r="BZ30" s="684"/>
      <c r="CA30" s="684"/>
      <c r="CB30" s="685"/>
      <c r="CD30" s="688"/>
      <c r="CE30" s="689"/>
      <c r="CF30" s="639" t="s">
        <v>292</v>
      </c>
      <c r="CG30" s="640"/>
      <c r="CH30" s="640"/>
      <c r="CI30" s="640"/>
      <c r="CJ30" s="640"/>
      <c r="CK30" s="640"/>
      <c r="CL30" s="640"/>
      <c r="CM30" s="640"/>
      <c r="CN30" s="640"/>
      <c r="CO30" s="640"/>
      <c r="CP30" s="640"/>
      <c r="CQ30" s="641"/>
      <c r="CR30" s="625">
        <v>80292</v>
      </c>
      <c r="CS30" s="626"/>
      <c r="CT30" s="626"/>
      <c r="CU30" s="626"/>
      <c r="CV30" s="626"/>
      <c r="CW30" s="626"/>
      <c r="CX30" s="626"/>
      <c r="CY30" s="627"/>
      <c r="CZ30" s="659">
        <v>7.2</v>
      </c>
      <c r="DA30" s="660"/>
      <c r="DB30" s="660"/>
      <c r="DC30" s="661"/>
      <c r="DD30" s="634">
        <v>80292</v>
      </c>
      <c r="DE30" s="626"/>
      <c r="DF30" s="626"/>
      <c r="DG30" s="626"/>
      <c r="DH30" s="626"/>
      <c r="DI30" s="626"/>
      <c r="DJ30" s="626"/>
      <c r="DK30" s="627"/>
      <c r="DL30" s="634">
        <v>80292</v>
      </c>
      <c r="DM30" s="626"/>
      <c r="DN30" s="626"/>
      <c r="DO30" s="626"/>
      <c r="DP30" s="626"/>
      <c r="DQ30" s="626"/>
      <c r="DR30" s="626"/>
      <c r="DS30" s="626"/>
      <c r="DT30" s="626"/>
      <c r="DU30" s="626"/>
      <c r="DV30" s="627"/>
      <c r="DW30" s="630">
        <v>17.8</v>
      </c>
      <c r="DX30" s="657"/>
      <c r="DY30" s="657"/>
      <c r="DZ30" s="657"/>
      <c r="EA30" s="657"/>
      <c r="EB30" s="657"/>
      <c r="EC30" s="658"/>
    </row>
    <row r="31" spans="2:133" ht="11.25" customHeight="1" x14ac:dyDescent="0.15">
      <c r="B31" s="622" t="s">
        <v>293</v>
      </c>
      <c r="C31" s="623"/>
      <c r="D31" s="623"/>
      <c r="E31" s="623"/>
      <c r="F31" s="623"/>
      <c r="G31" s="623"/>
      <c r="H31" s="623"/>
      <c r="I31" s="623"/>
      <c r="J31" s="623"/>
      <c r="K31" s="623"/>
      <c r="L31" s="623"/>
      <c r="M31" s="623"/>
      <c r="N31" s="623"/>
      <c r="O31" s="623"/>
      <c r="P31" s="623"/>
      <c r="Q31" s="624"/>
      <c r="R31" s="625">
        <v>52141</v>
      </c>
      <c r="S31" s="626"/>
      <c r="T31" s="626"/>
      <c r="U31" s="626"/>
      <c r="V31" s="626"/>
      <c r="W31" s="626"/>
      <c r="X31" s="626"/>
      <c r="Y31" s="627"/>
      <c r="Z31" s="628">
        <v>4.5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98.6</v>
      </c>
      <c r="BH31" s="645"/>
      <c r="BI31" s="645"/>
      <c r="BJ31" s="645"/>
      <c r="BK31" s="645"/>
      <c r="BL31" s="645"/>
      <c r="BM31" s="631">
        <v>94.8</v>
      </c>
      <c r="BN31" s="681"/>
      <c r="BO31" s="681"/>
      <c r="BP31" s="681"/>
      <c r="BQ31" s="682"/>
      <c r="BR31" s="680">
        <v>97.7</v>
      </c>
      <c r="BS31" s="645"/>
      <c r="BT31" s="645"/>
      <c r="BU31" s="645"/>
      <c r="BV31" s="645"/>
      <c r="BW31" s="645"/>
      <c r="BX31" s="631">
        <v>93.1</v>
      </c>
      <c r="BY31" s="681"/>
      <c r="BZ31" s="681"/>
      <c r="CA31" s="681"/>
      <c r="CB31" s="682"/>
      <c r="CD31" s="688"/>
      <c r="CE31" s="689"/>
      <c r="CF31" s="639" t="s">
        <v>296</v>
      </c>
      <c r="CG31" s="640"/>
      <c r="CH31" s="640"/>
      <c r="CI31" s="640"/>
      <c r="CJ31" s="640"/>
      <c r="CK31" s="640"/>
      <c r="CL31" s="640"/>
      <c r="CM31" s="640"/>
      <c r="CN31" s="640"/>
      <c r="CO31" s="640"/>
      <c r="CP31" s="640"/>
      <c r="CQ31" s="641"/>
      <c r="CR31" s="625">
        <v>5875</v>
      </c>
      <c r="CS31" s="645"/>
      <c r="CT31" s="645"/>
      <c r="CU31" s="645"/>
      <c r="CV31" s="645"/>
      <c r="CW31" s="645"/>
      <c r="CX31" s="645"/>
      <c r="CY31" s="646"/>
      <c r="CZ31" s="659">
        <v>0.5</v>
      </c>
      <c r="DA31" s="660"/>
      <c r="DB31" s="660"/>
      <c r="DC31" s="661"/>
      <c r="DD31" s="634">
        <v>5875</v>
      </c>
      <c r="DE31" s="645"/>
      <c r="DF31" s="645"/>
      <c r="DG31" s="645"/>
      <c r="DH31" s="645"/>
      <c r="DI31" s="645"/>
      <c r="DJ31" s="645"/>
      <c r="DK31" s="646"/>
      <c r="DL31" s="634">
        <v>5875</v>
      </c>
      <c r="DM31" s="645"/>
      <c r="DN31" s="645"/>
      <c r="DO31" s="645"/>
      <c r="DP31" s="645"/>
      <c r="DQ31" s="645"/>
      <c r="DR31" s="645"/>
      <c r="DS31" s="645"/>
      <c r="DT31" s="645"/>
      <c r="DU31" s="645"/>
      <c r="DV31" s="646"/>
      <c r="DW31" s="630">
        <v>1.3</v>
      </c>
      <c r="DX31" s="657"/>
      <c r="DY31" s="657"/>
      <c r="DZ31" s="657"/>
      <c r="EA31" s="657"/>
      <c r="EB31" s="657"/>
      <c r="EC31" s="658"/>
    </row>
    <row r="32" spans="2:133" ht="11.25" customHeight="1" x14ac:dyDescent="0.15">
      <c r="B32" s="622" t="s">
        <v>297</v>
      </c>
      <c r="C32" s="623"/>
      <c r="D32" s="623"/>
      <c r="E32" s="623"/>
      <c r="F32" s="623"/>
      <c r="G32" s="623"/>
      <c r="H32" s="623"/>
      <c r="I32" s="623"/>
      <c r="J32" s="623"/>
      <c r="K32" s="623"/>
      <c r="L32" s="623"/>
      <c r="M32" s="623"/>
      <c r="N32" s="623"/>
      <c r="O32" s="623"/>
      <c r="P32" s="623"/>
      <c r="Q32" s="624"/>
      <c r="R32" s="625">
        <v>8999</v>
      </c>
      <c r="S32" s="626"/>
      <c r="T32" s="626"/>
      <c r="U32" s="626"/>
      <c r="V32" s="626"/>
      <c r="W32" s="626"/>
      <c r="X32" s="626"/>
      <c r="Y32" s="627"/>
      <c r="Z32" s="628">
        <v>0.8</v>
      </c>
      <c r="AA32" s="628"/>
      <c r="AB32" s="628"/>
      <c r="AC32" s="628"/>
      <c r="AD32" s="629" t="s">
        <v>112</v>
      </c>
      <c r="AE32" s="629"/>
      <c r="AF32" s="629"/>
      <c r="AG32" s="629"/>
      <c r="AH32" s="629"/>
      <c r="AI32" s="629"/>
      <c r="AJ32" s="629"/>
      <c r="AK32" s="629"/>
      <c r="AL32" s="630" t="s">
        <v>112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95.2</v>
      </c>
      <c r="BH32" s="693"/>
      <c r="BI32" s="693"/>
      <c r="BJ32" s="693"/>
      <c r="BK32" s="693"/>
      <c r="BL32" s="693"/>
      <c r="BM32" s="694">
        <v>89.3</v>
      </c>
      <c r="BN32" s="693"/>
      <c r="BO32" s="693"/>
      <c r="BP32" s="693"/>
      <c r="BQ32" s="695"/>
      <c r="BR32" s="692">
        <v>96.1</v>
      </c>
      <c r="BS32" s="693"/>
      <c r="BT32" s="693"/>
      <c r="BU32" s="693"/>
      <c r="BV32" s="693"/>
      <c r="BW32" s="693"/>
      <c r="BX32" s="694">
        <v>90.6</v>
      </c>
      <c r="BY32" s="693"/>
      <c r="BZ32" s="693"/>
      <c r="CA32" s="693"/>
      <c r="CB32" s="695"/>
      <c r="CD32" s="690"/>
      <c r="CE32" s="691"/>
      <c r="CF32" s="639" t="s">
        <v>299</v>
      </c>
      <c r="CG32" s="640"/>
      <c r="CH32" s="640"/>
      <c r="CI32" s="640"/>
      <c r="CJ32" s="640"/>
      <c r="CK32" s="640"/>
      <c r="CL32" s="640"/>
      <c r="CM32" s="640"/>
      <c r="CN32" s="640"/>
      <c r="CO32" s="640"/>
      <c r="CP32" s="640"/>
      <c r="CQ32" s="641"/>
      <c r="CR32" s="625">
        <v>3</v>
      </c>
      <c r="CS32" s="626"/>
      <c r="CT32" s="626"/>
      <c r="CU32" s="626"/>
      <c r="CV32" s="626"/>
      <c r="CW32" s="626"/>
      <c r="CX32" s="626"/>
      <c r="CY32" s="627"/>
      <c r="CZ32" s="659">
        <v>0</v>
      </c>
      <c r="DA32" s="660"/>
      <c r="DB32" s="660"/>
      <c r="DC32" s="661"/>
      <c r="DD32" s="634">
        <v>3</v>
      </c>
      <c r="DE32" s="626"/>
      <c r="DF32" s="626"/>
      <c r="DG32" s="626"/>
      <c r="DH32" s="626"/>
      <c r="DI32" s="626"/>
      <c r="DJ32" s="626"/>
      <c r="DK32" s="627"/>
      <c r="DL32" s="634">
        <v>3</v>
      </c>
      <c r="DM32" s="626"/>
      <c r="DN32" s="626"/>
      <c r="DO32" s="626"/>
      <c r="DP32" s="626"/>
      <c r="DQ32" s="626"/>
      <c r="DR32" s="626"/>
      <c r="DS32" s="626"/>
      <c r="DT32" s="626"/>
      <c r="DU32" s="626"/>
      <c r="DV32" s="627"/>
      <c r="DW32" s="630">
        <v>0</v>
      </c>
      <c r="DX32" s="657"/>
      <c r="DY32" s="657"/>
      <c r="DZ32" s="657"/>
      <c r="EA32" s="657"/>
      <c r="EB32" s="657"/>
      <c r="EC32" s="658"/>
    </row>
    <row r="33" spans="2:133" ht="11.25" customHeight="1" x14ac:dyDescent="0.15">
      <c r="B33" s="622" t="s">
        <v>300</v>
      </c>
      <c r="C33" s="623"/>
      <c r="D33" s="623"/>
      <c r="E33" s="623"/>
      <c r="F33" s="623"/>
      <c r="G33" s="623"/>
      <c r="H33" s="623"/>
      <c r="I33" s="623"/>
      <c r="J33" s="623"/>
      <c r="K33" s="623"/>
      <c r="L33" s="623"/>
      <c r="M33" s="623"/>
      <c r="N33" s="623"/>
      <c r="O33" s="623"/>
      <c r="P33" s="623"/>
      <c r="Q33" s="624"/>
      <c r="R33" s="625">
        <v>74723</v>
      </c>
      <c r="S33" s="626"/>
      <c r="T33" s="626"/>
      <c r="U33" s="626"/>
      <c r="V33" s="626"/>
      <c r="W33" s="626"/>
      <c r="X33" s="626"/>
      <c r="Y33" s="627"/>
      <c r="Z33" s="628">
        <v>6.4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464251</v>
      </c>
      <c r="CS33" s="645"/>
      <c r="CT33" s="645"/>
      <c r="CU33" s="645"/>
      <c r="CV33" s="645"/>
      <c r="CW33" s="645"/>
      <c r="CX33" s="645"/>
      <c r="CY33" s="646"/>
      <c r="CZ33" s="659">
        <v>41.4</v>
      </c>
      <c r="DA33" s="660"/>
      <c r="DB33" s="660"/>
      <c r="DC33" s="661"/>
      <c r="DD33" s="634">
        <v>332568</v>
      </c>
      <c r="DE33" s="645"/>
      <c r="DF33" s="645"/>
      <c r="DG33" s="645"/>
      <c r="DH33" s="645"/>
      <c r="DI33" s="645"/>
      <c r="DJ33" s="645"/>
      <c r="DK33" s="646"/>
      <c r="DL33" s="634">
        <v>150760</v>
      </c>
      <c r="DM33" s="645"/>
      <c r="DN33" s="645"/>
      <c r="DO33" s="645"/>
      <c r="DP33" s="645"/>
      <c r="DQ33" s="645"/>
      <c r="DR33" s="645"/>
      <c r="DS33" s="645"/>
      <c r="DT33" s="645"/>
      <c r="DU33" s="645"/>
      <c r="DV33" s="646"/>
      <c r="DW33" s="630">
        <v>33.4</v>
      </c>
      <c r="DX33" s="657"/>
      <c r="DY33" s="657"/>
      <c r="DZ33" s="657"/>
      <c r="EA33" s="657"/>
      <c r="EB33" s="657"/>
      <c r="EC33" s="658"/>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275816</v>
      </c>
      <c r="CS34" s="626"/>
      <c r="CT34" s="626"/>
      <c r="CU34" s="626"/>
      <c r="CV34" s="626"/>
      <c r="CW34" s="626"/>
      <c r="CX34" s="626"/>
      <c r="CY34" s="627"/>
      <c r="CZ34" s="659">
        <v>24.6</v>
      </c>
      <c r="DA34" s="660"/>
      <c r="DB34" s="660"/>
      <c r="DC34" s="661"/>
      <c r="DD34" s="634">
        <v>196480</v>
      </c>
      <c r="DE34" s="626"/>
      <c r="DF34" s="626"/>
      <c r="DG34" s="626"/>
      <c r="DH34" s="626"/>
      <c r="DI34" s="626"/>
      <c r="DJ34" s="626"/>
      <c r="DK34" s="627"/>
      <c r="DL34" s="634">
        <v>92301</v>
      </c>
      <c r="DM34" s="626"/>
      <c r="DN34" s="626"/>
      <c r="DO34" s="626"/>
      <c r="DP34" s="626"/>
      <c r="DQ34" s="626"/>
      <c r="DR34" s="626"/>
      <c r="DS34" s="626"/>
      <c r="DT34" s="626"/>
      <c r="DU34" s="626"/>
      <c r="DV34" s="627"/>
      <c r="DW34" s="630">
        <v>20.5</v>
      </c>
      <c r="DX34" s="657"/>
      <c r="DY34" s="657"/>
      <c r="DZ34" s="657"/>
      <c r="EA34" s="657"/>
      <c r="EB34" s="657"/>
      <c r="EC34" s="658"/>
    </row>
    <row r="35" spans="2:133" ht="11.25" customHeight="1" x14ac:dyDescent="0.15">
      <c r="B35" s="622" t="s">
        <v>306</v>
      </c>
      <c r="C35" s="623"/>
      <c r="D35" s="623"/>
      <c r="E35" s="623"/>
      <c r="F35" s="623"/>
      <c r="G35" s="623"/>
      <c r="H35" s="623"/>
      <c r="I35" s="623"/>
      <c r="J35" s="623"/>
      <c r="K35" s="623"/>
      <c r="L35" s="623"/>
      <c r="M35" s="623"/>
      <c r="N35" s="623"/>
      <c r="O35" s="623"/>
      <c r="P35" s="623"/>
      <c r="Q35" s="624"/>
      <c r="R35" s="625">
        <v>14823</v>
      </c>
      <c r="S35" s="626"/>
      <c r="T35" s="626"/>
      <c r="U35" s="626"/>
      <c r="V35" s="626"/>
      <c r="W35" s="626"/>
      <c r="X35" s="626"/>
      <c r="Y35" s="627"/>
      <c r="Z35" s="628">
        <v>1.3</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82143</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20155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t="s">
        <v>112</v>
      </c>
      <c r="CS35" s="645"/>
      <c r="CT35" s="645"/>
      <c r="CU35" s="645"/>
      <c r="CV35" s="645"/>
      <c r="CW35" s="645"/>
      <c r="CX35" s="645"/>
      <c r="CY35" s="646"/>
      <c r="CZ35" s="659" t="s">
        <v>112</v>
      </c>
      <c r="DA35" s="660"/>
      <c r="DB35" s="660"/>
      <c r="DC35" s="661"/>
      <c r="DD35" s="634" t="s">
        <v>112</v>
      </c>
      <c r="DE35" s="645"/>
      <c r="DF35" s="645"/>
      <c r="DG35" s="645"/>
      <c r="DH35" s="645"/>
      <c r="DI35" s="645"/>
      <c r="DJ35" s="645"/>
      <c r="DK35" s="646"/>
      <c r="DL35" s="634" t="s">
        <v>112</v>
      </c>
      <c r="DM35" s="645"/>
      <c r="DN35" s="645"/>
      <c r="DO35" s="645"/>
      <c r="DP35" s="645"/>
      <c r="DQ35" s="645"/>
      <c r="DR35" s="645"/>
      <c r="DS35" s="645"/>
      <c r="DT35" s="645"/>
      <c r="DU35" s="645"/>
      <c r="DV35" s="646"/>
      <c r="DW35" s="630" t="s">
        <v>112</v>
      </c>
      <c r="DX35" s="657"/>
      <c r="DY35" s="657"/>
      <c r="DZ35" s="657"/>
      <c r="EA35" s="657"/>
      <c r="EB35" s="657"/>
      <c r="EC35" s="658"/>
    </row>
    <row r="36" spans="2:133" ht="11.25" customHeight="1" x14ac:dyDescent="0.15">
      <c r="B36" s="668" t="s">
        <v>310</v>
      </c>
      <c r="C36" s="669"/>
      <c r="D36" s="669"/>
      <c r="E36" s="669"/>
      <c r="F36" s="669"/>
      <c r="G36" s="669"/>
      <c r="H36" s="669"/>
      <c r="I36" s="669"/>
      <c r="J36" s="669"/>
      <c r="K36" s="669"/>
      <c r="L36" s="669"/>
      <c r="M36" s="669"/>
      <c r="N36" s="669"/>
      <c r="O36" s="669"/>
      <c r="P36" s="669"/>
      <c r="Q36" s="670"/>
      <c r="R36" s="697">
        <v>1171403</v>
      </c>
      <c r="S36" s="698"/>
      <c r="T36" s="698"/>
      <c r="U36" s="698"/>
      <c r="V36" s="698"/>
      <c r="W36" s="698"/>
      <c r="X36" s="698"/>
      <c r="Y36" s="699"/>
      <c r="Z36" s="700">
        <v>100</v>
      </c>
      <c r="AA36" s="700"/>
      <c r="AB36" s="700"/>
      <c r="AC36" s="700"/>
      <c r="AD36" s="701">
        <v>436354</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22243</v>
      </c>
      <c r="BA36" s="626"/>
      <c r="BB36" s="626"/>
      <c r="BC36" s="626"/>
      <c r="BD36" s="645"/>
      <c r="BE36" s="645"/>
      <c r="BF36" s="682"/>
      <c r="BG36" s="639" t="s">
        <v>312</v>
      </c>
      <c r="BH36" s="640"/>
      <c r="BI36" s="640"/>
      <c r="BJ36" s="640"/>
      <c r="BK36" s="640"/>
      <c r="BL36" s="640"/>
      <c r="BM36" s="640"/>
      <c r="BN36" s="640"/>
      <c r="BO36" s="640"/>
      <c r="BP36" s="640"/>
      <c r="BQ36" s="640"/>
      <c r="BR36" s="640"/>
      <c r="BS36" s="640"/>
      <c r="BT36" s="640"/>
      <c r="BU36" s="641"/>
      <c r="BV36" s="625">
        <v>-10146</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48198</v>
      </c>
      <c r="CS36" s="626"/>
      <c r="CT36" s="626"/>
      <c r="CU36" s="626"/>
      <c r="CV36" s="626"/>
      <c r="CW36" s="626"/>
      <c r="CX36" s="626"/>
      <c r="CY36" s="627"/>
      <c r="CZ36" s="659">
        <v>4.3</v>
      </c>
      <c r="DA36" s="660"/>
      <c r="DB36" s="660"/>
      <c r="DC36" s="661"/>
      <c r="DD36" s="634">
        <v>34764</v>
      </c>
      <c r="DE36" s="626"/>
      <c r="DF36" s="626"/>
      <c r="DG36" s="626"/>
      <c r="DH36" s="626"/>
      <c r="DI36" s="626"/>
      <c r="DJ36" s="626"/>
      <c r="DK36" s="627"/>
      <c r="DL36" s="634">
        <v>22866</v>
      </c>
      <c r="DM36" s="626"/>
      <c r="DN36" s="626"/>
      <c r="DO36" s="626"/>
      <c r="DP36" s="626"/>
      <c r="DQ36" s="626"/>
      <c r="DR36" s="626"/>
      <c r="DS36" s="626"/>
      <c r="DT36" s="626"/>
      <c r="DU36" s="626"/>
      <c r="DV36" s="627"/>
      <c r="DW36" s="630">
        <v>5.0999999999999996</v>
      </c>
      <c r="DX36" s="657"/>
      <c r="DY36" s="657"/>
      <c r="DZ36" s="657"/>
      <c r="EA36" s="657"/>
      <c r="EB36" s="657"/>
      <c r="EC36" s="658"/>
    </row>
    <row r="37" spans="2:133" ht="11.25" customHeight="1" x14ac:dyDescent="0.15">
      <c r="AQ37" s="704" t="s">
        <v>314</v>
      </c>
      <c r="AR37" s="705"/>
      <c r="AS37" s="705"/>
      <c r="AT37" s="705"/>
      <c r="AU37" s="705"/>
      <c r="AV37" s="705"/>
      <c r="AW37" s="705"/>
      <c r="AX37" s="705"/>
      <c r="AY37" s="706"/>
      <c r="AZ37" s="625">
        <v>5053</v>
      </c>
      <c r="BA37" s="626"/>
      <c r="BB37" s="626"/>
      <c r="BC37" s="626"/>
      <c r="BD37" s="645"/>
      <c r="BE37" s="645"/>
      <c r="BF37" s="682"/>
      <c r="BG37" s="639" t="s">
        <v>315</v>
      </c>
      <c r="BH37" s="640"/>
      <c r="BI37" s="640"/>
      <c r="BJ37" s="640"/>
      <c r="BK37" s="640"/>
      <c r="BL37" s="640"/>
      <c r="BM37" s="640"/>
      <c r="BN37" s="640"/>
      <c r="BO37" s="640"/>
      <c r="BP37" s="640"/>
      <c r="BQ37" s="640"/>
      <c r="BR37" s="640"/>
      <c r="BS37" s="640"/>
      <c r="BT37" s="640"/>
      <c r="BU37" s="641"/>
      <c r="BV37" s="625">
        <v>87</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7715</v>
      </c>
      <c r="CS37" s="645"/>
      <c r="CT37" s="645"/>
      <c r="CU37" s="645"/>
      <c r="CV37" s="645"/>
      <c r="CW37" s="645"/>
      <c r="CX37" s="645"/>
      <c r="CY37" s="646"/>
      <c r="CZ37" s="659">
        <v>0.7</v>
      </c>
      <c r="DA37" s="660"/>
      <c r="DB37" s="660"/>
      <c r="DC37" s="661"/>
      <c r="DD37" s="634">
        <v>7715</v>
      </c>
      <c r="DE37" s="645"/>
      <c r="DF37" s="645"/>
      <c r="DG37" s="645"/>
      <c r="DH37" s="645"/>
      <c r="DI37" s="645"/>
      <c r="DJ37" s="645"/>
      <c r="DK37" s="646"/>
      <c r="DL37" s="634">
        <v>7580</v>
      </c>
      <c r="DM37" s="645"/>
      <c r="DN37" s="645"/>
      <c r="DO37" s="645"/>
      <c r="DP37" s="645"/>
      <c r="DQ37" s="645"/>
      <c r="DR37" s="645"/>
      <c r="DS37" s="645"/>
      <c r="DT37" s="645"/>
      <c r="DU37" s="645"/>
      <c r="DV37" s="646"/>
      <c r="DW37" s="630">
        <v>1.7</v>
      </c>
      <c r="DX37" s="657"/>
      <c r="DY37" s="657"/>
      <c r="DZ37" s="657"/>
      <c r="EA37" s="657"/>
      <c r="EB37" s="657"/>
      <c r="EC37" s="658"/>
    </row>
    <row r="38" spans="2:133" ht="11.25" customHeight="1" x14ac:dyDescent="0.15">
      <c r="AQ38" s="704" t="s">
        <v>317</v>
      </c>
      <c r="AR38" s="705"/>
      <c r="AS38" s="705"/>
      <c r="AT38" s="705"/>
      <c r="AU38" s="705"/>
      <c r="AV38" s="705"/>
      <c r="AW38" s="705"/>
      <c r="AX38" s="705"/>
      <c r="AY38" s="706"/>
      <c r="AZ38" s="625" t="s">
        <v>318</v>
      </c>
      <c r="BA38" s="626"/>
      <c r="BB38" s="626"/>
      <c r="BC38" s="626"/>
      <c r="BD38" s="645"/>
      <c r="BE38" s="645"/>
      <c r="BF38" s="682"/>
      <c r="BG38" s="639" t="s">
        <v>319</v>
      </c>
      <c r="BH38" s="640"/>
      <c r="BI38" s="640"/>
      <c r="BJ38" s="640"/>
      <c r="BK38" s="640"/>
      <c r="BL38" s="640"/>
      <c r="BM38" s="640"/>
      <c r="BN38" s="640"/>
      <c r="BO38" s="640"/>
      <c r="BP38" s="640"/>
      <c r="BQ38" s="640"/>
      <c r="BR38" s="640"/>
      <c r="BS38" s="640"/>
      <c r="BT38" s="640"/>
      <c r="BU38" s="641"/>
      <c r="BV38" s="625">
        <v>121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82143</v>
      </c>
      <c r="CS38" s="626"/>
      <c r="CT38" s="626"/>
      <c r="CU38" s="626"/>
      <c r="CV38" s="626"/>
      <c r="CW38" s="626"/>
      <c r="CX38" s="626"/>
      <c r="CY38" s="627"/>
      <c r="CZ38" s="659">
        <v>7.3</v>
      </c>
      <c r="DA38" s="660"/>
      <c r="DB38" s="660"/>
      <c r="DC38" s="661"/>
      <c r="DD38" s="634">
        <v>78693</v>
      </c>
      <c r="DE38" s="626"/>
      <c r="DF38" s="626"/>
      <c r="DG38" s="626"/>
      <c r="DH38" s="626"/>
      <c r="DI38" s="626"/>
      <c r="DJ38" s="626"/>
      <c r="DK38" s="627"/>
      <c r="DL38" s="634">
        <v>35593</v>
      </c>
      <c r="DM38" s="626"/>
      <c r="DN38" s="626"/>
      <c r="DO38" s="626"/>
      <c r="DP38" s="626"/>
      <c r="DQ38" s="626"/>
      <c r="DR38" s="626"/>
      <c r="DS38" s="626"/>
      <c r="DT38" s="626"/>
      <c r="DU38" s="626"/>
      <c r="DV38" s="627"/>
      <c r="DW38" s="630">
        <v>7.9</v>
      </c>
      <c r="DX38" s="657"/>
      <c r="DY38" s="657"/>
      <c r="DZ38" s="657"/>
      <c r="EA38" s="657"/>
      <c r="EB38" s="657"/>
      <c r="EC38" s="658"/>
    </row>
    <row r="39" spans="2:133" ht="11.25" customHeight="1" x14ac:dyDescent="0.15">
      <c r="AQ39" s="704" t="s">
        <v>321</v>
      </c>
      <c r="AR39" s="705"/>
      <c r="AS39" s="705"/>
      <c r="AT39" s="705"/>
      <c r="AU39" s="705"/>
      <c r="AV39" s="705"/>
      <c r="AW39" s="705"/>
      <c r="AX39" s="705"/>
      <c r="AY39" s="706"/>
      <c r="AZ39" s="625" t="s">
        <v>318</v>
      </c>
      <c r="BA39" s="626"/>
      <c r="BB39" s="626"/>
      <c r="BC39" s="626"/>
      <c r="BD39" s="645"/>
      <c r="BE39" s="645"/>
      <c r="BF39" s="682"/>
      <c r="BG39" s="710" t="s">
        <v>322</v>
      </c>
      <c r="BH39" s="711"/>
      <c r="BI39" s="711"/>
      <c r="BJ39" s="711"/>
      <c r="BK39" s="711"/>
      <c r="BL39" s="189"/>
      <c r="BM39" s="640" t="s">
        <v>323</v>
      </c>
      <c r="BN39" s="640"/>
      <c r="BO39" s="640"/>
      <c r="BP39" s="640"/>
      <c r="BQ39" s="640"/>
      <c r="BR39" s="640"/>
      <c r="BS39" s="640"/>
      <c r="BT39" s="640"/>
      <c r="BU39" s="641"/>
      <c r="BV39" s="625">
        <v>57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58094</v>
      </c>
      <c r="CS39" s="645"/>
      <c r="CT39" s="645"/>
      <c r="CU39" s="645"/>
      <c r="CV39" s="645"/>
      <c r="CW39" s="645"/>
      <c r="CX39" s="645"/>
      <c r="CY39" s="646"/>
      <c r="CZ39" s="659">
        <v>5.2</v>
      </c>
      <c r="DA39" s="660"/>
      <c r="DB39" s="660"/>
      <c r="DC39" s="661"/>
      <c r="DD39" s="634">
        <v>22631</v>
      </c>
      <c r="DE39" s="645"/>
      <c r="DF39" s="645"/>
      <c r="DG39" s="645"/>
      <c r="DH39" s="645"/>
      <c r="DI39" s="645"/>
      <c r="DJ39" s="645"/>
      <c r="DK39" s="646"/>
      <c r="DL39" s="634" t="s">
        <v>318</v>
      </c>
      <c r="DM39" s="645"/>
      <c r="DN39" s="645"/>
      <c r="DO39" s="645"/>
      <c r="DP39" s="645"/>
      <c r="DQ39" s="645"/>
      <c r="DR39" s="645"/>
      <c r="DS39" s="645"/>
      <c r="DT39" s="645"/>
      <c r="DU39" s="645"/>
      <c r="DV39" s="646"/>
      <c r="DW39" s="630" t="s">
        <v>318</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32122</v>
      </c>
      <c r="BA40" s="626"/>
      <c r="BB40" s="626"/>
      <c r="BC40" s="626"/>
      <c r="BD40" s="645"/>
      <c r="BE40" s="645"/>
      <c r="BF40" s="682"/>
      <c r="BG40" s="710"/>
      <c r="BH40" s="711"/>
      <c r="BI40" s="711"/>
      <c r="BJ40" s="711"/>
      <c r="BK40" s="711"/>
      <c r="BL40" s="189"/>
      <c r="BM40" s="640" t="s">
        <v>326</v>
      </c>
      <c r="BN40" s="640"/>
      <c r="BO40" s="640"/>
      <c r="BP40" s="640"/>
      <c r="BQ40" s="640"/>
      <c r="BR40" s="640"/>
      <c r="BS40" s="640"/>
      <c r="BT40" s="640"/>
      <c r="BU40" s="641"/>
      <c r="BV40" s="625">
        <v>236</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t="s">
        <v>318</v>
      </c>
      <c r="CS40" s="626"/>
      <c r="CT40" s="626"/>
      <c r="CU40" s="626"/>
      <c r="CV40" s="626"/>
      <c r="CW40" s="626"/>
      <c r="CX40" s="626"/>
      <c r="CY40" s="627"/>
      <c r="CZ40" s="659" t="s">
        <v>318</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328</v>
      </c>
      <c r="AR41" s="648"/>
      <c r="AS41" s="648"/>
      <c r="AT41" s="648"/>
      <c r="AU41" s="648"/>
      <c r="AV41" s="648"/>
      <c r="AW41" s="648"/>
      <c r="AX41" s="648"/>
      <c r="AY41" s="649"/>
      <c r="AZ41" s="697">
        <v>22725</v>
      </c>
      <c r="BA41" s="698"/>
      <c r="BB41" s="698"/>
      <c r="BC41" s="698"/>
      <c r="BD41" s="693"/>
      <c r="BE41" s="693"/>
      <c r="BF41" s="695"/>
      <c r="BG41" s="712"/>
      <c r="BH41" s="713"/>
      <c r="BI41" s="713"/>
      <c r="BJ41" s="713"/>
      <c r="BK41" s="713"/>
      <c r="BL41" s="191"/>
      <c r="BM41" s="648" t="s">
        <v>329</v>
      </c>
      <c r="BN41" s="648"/>
      <c r="BO41" s="648"/>
      <c r="BP41" s="648"/>
      <c r="BQ41" s="648"/>
      <c r="BR41" s="648"/>
      <c r="BS41" s="648"/>
      <c r="BT41" s="648"/>
      <c r="BU41" s="649"/>
      <c r="BV41" s="697">
        <v>396</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45"/>
      <c r="CT41" s="645"/>
      <c r="CU41" s="645"/>
      <c r="CV41" s="645"/>
      <c r="CW41" s="645"/>
      <c r="CX41" s="645"/>
      <c r="CY41" s="646"/>
      <c r="CZ41" s="659" t="s">
        <v>331</v>
      </c>
      <c r="DA41" s="660"/>
      <c r="DB41" s="660"/>
      <c r="DC41" s="661"/>
      <c r="DD41" s="634" t="s">
        <v>331</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337247</v>
      </c>
      <c r="CS42" s="626"/>
      <c r="CT42" s="626"/>
      <c r="CU42" s="626"/>
      <c r="CV42" s="626"/>
      <c r="CW42" s="626"/>
      <c r="CX42" s="626"/>
      <c r="CY42" s="627"/>
      <c r="CZ42" s="659">
        <v>30.1</v>
      </c>
      <c r="DA42" s="708"/>
      <c r="DB42" s="708"/>
      <c r="DC42" s="709"/>
      <c r="DD42" s="634">
        <v>13702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t="s">
        <v>112</v>
      </c>
      <c r="CS43" s="645"/>
      <c r="CT43" s="645"/>
      <c r="CU43" s="645"/>
      <c r="CV43" s="645"/>
      <c r="CW43" s="645"/>
      <c r="CX43" s="645"/>
      <c r="CY43" s="646"/>
      <c r="CZ43" s="659" t="s">
        <v>112</v>
      </c>
      <c r="DA43" s="660"/>
      <c r="DB43" s="660"/>
      <c r="DC43" s="661"/>
      <c r="DD43" s="634" t="s">
        <v>112</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337247</v>
      </c>
      <c r="CS44" s="626"/>
      <c r="CT44" s="626"/>
      <c r="CU44" s="626"/>
      <c r="CV44" s="626"/>
      <c r="CW44" s="626"/>
      <c r="CX44" s="626"/>
      <c r="CY44" s="627"/>
      <c r="CZ44" s="659">
        <v>30.1</v>
      </c>
      <c r="DA44" s="708"/>
      <c r="DB44" s="708"/>
      <c r="DC44" s="709"/>
      <c r="DD44" s="634">
        <v>13702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325853</v>
      </c>
      <c r="CS45" s="645"/>
      <c r="CT45" s="645"/>
      <c r="CU45" s="645"/>
      <c r="CV45" s="645"/>
      <c r="CW45" s="645"/>
      <c r="CX45" s="645"/>
      <c r="CY45" s="646"/>
      <c r="CZ45" s="659">
        <v>29</v>
      </c>
      <c r="DA45" s="660"/>
      <c r="DB45" s="660"/>
      <c r="DC45" s="661"/>
      <c r="DD45" s="634">
        <v>2823</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11394</v>
      </c>
      <c r="CS46" s="626"/>
      <c r="CT46" s="626"/>
      <c r="CU46" s="626"/>
      <c r="CV46" s="626"/>
      <c r="CW46" s="626"/>
      <c r="CX46" s="626"/>
      <c r="CY46" s="627"/>
      <c r="CZ46" s="659">
        <v>1</v>
      </c>
      <c r="DA46" s="708"/>
      <c r="DB46" s="708"/>
      <c r="DC46" s="709"/>
      <c r="DD46" s="634">
        <v>10879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112</v>
      </c>
      <c r="CS47" s="645"/>
      <c r="CT47" s="645"/>
      <c r="CU47" s="645"/>
      <c r="CV47" s="645"/>
      <c r="CW47" s="645"/>
      <c r="CX47" s="645"/>
      <c r="CY47" s="646"/>
      <c r="CZ47" s="659" t="s">
        <v>112</v>
      </c>
      <c r="DA47" s="660"/>
      <c r="DB47" s="660"/>
      <c r="DC47" s="661"/>
      <c r="DD47" s="634" t="s">
        <v>112</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1122174</v>
      </c>
      <c r="CS49" s="693"/>
      <c r="CT49" s="693"/>
      <c r="CU49" s="693"/>
      <c r="CV49" s="693"/>
      <c r="CW49" s="693"/>
      <c r="CX49" s="693"/>
      <c r="CY49" s="720"/>
      <c r="CZ49" s="721">
        <v>100</v>
      </c>
      <c r="DA49" s="722"/>
      <c r="DB49" s="722"/>
      <c r="DC49" s="723"/>
      <c r="DD49" s="724">
        <v>645448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BS34" sqref="BS34:CG3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527</v>
      </c>
      <c r="C7" s="752"/>
      <c r="D7" s="752"/>
      <c r="E7" s="752"/>
      <c r="F7" s="752"/>
      <c r="G7" s="752"/>
      <c r="H7" s="752"/>
      <c r="I7" s="752"/>
      <c r="J7" s="752"/>
      <c r="K7" s="752"/>
      <c r="L7" s="752"/>
      <c r="M7" s="752"/>
      <c r="N7" s="752"/>
      <c r="O7" s="752"/>
      <c r="P7" s="753"/>
      <c r="Q7" s="754">
        <v>1171</v>
      </c>
      <c r="R7" s="755"/>
      <c r="S7" s="755"/>
      <c r="T7" s="755"/>
      <c r="U7" s="755"/>
      <c r="V7" s="755">
        <v>1122</v>
      </c>
      <c r="W7" s="755"/>
      <c r="X7" s="755"/>
      <c r="Y7" s="755"/>
      <c r="Z7" s="755"/>
      <c r="AA7" s="755">
        <v>49</v>
      </c>
      <c r="AB7" s="755"/>
      <c r="AC7" s="755"/>
      <c r="AD7" s="755"/>
      <c r="AE7" s="756"/>
      <c r="AF7" s="757">
        <v>49</v>
      </c>
      <c r="AG7" s="758"/>
      <c r="AH7" s="758"/>
      <c r="AI7" s="758"/>
      <c r="AJ7" s="759"/>
      <c r="AK7" s="794">
        <v>0</v>
      </c>
      <c r="AL7" s="795"/>
      <c r="AM7" s="795"/>
      <c r="AN7" s="795"/>
      <c r="AO7" s="795"/>
      <c r="AP7" s="795">
        <v>669</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1171</v>
      </c>
      <c r="R23" s="814"/>
      <c r="S23" s="814"/>
      <c r="T23" s="814"/>
      <c r="U23" s="814"/>
      <c r="V23" s="814">
        <v>1122</v>
      </c>
      <c r="W23" s="814"/>
      <c r="X23" s="814"/>
      <c r="Y23" s="814"/>
      <c r="Z23" s="814"/>
      <c r="AA23" s="814">
        <v>49</v>
      </c>
      <c r="AB23" s="814"/>
      <c r="AC23" s="814"/>
      <c r="AD23" s="814"/>
      <c r="AE23" s="815"/>
      <c r="AF23" s="816">
        <v>49</v>
      </c>
      <c r="AG23" s="814"/>
      <c r="AH23" s="814"/>
      <c r="AI23" s="814"/>
      <c r="AJ23" s="817"/>
      <c r="AK23" s="818"/>
      <c r="AL23" s="819"/>
      <c r="AM23" s="819"/>
      <c r="AN23" s="819"/>
      <c r="AO23" s="819"/>
      <c r="AP23" s="814">
        <v>669</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2">
        <v>117</v>
      </c>
      <c r="R28" s="843"/>
      <c r="S28" s="843"/>
      <c r="T28" s="843"/>
      <c r="U28" s="843"/>
      <c r="V28" s="843">
        <v>97</v>
      </c>
      <c r="W28" s="843"/>
      <c r="X28" s="843"/>
      <c r="Y28" s="843"/>
      <c r="Z28" s="843"/>
      <c r="AA28" s="843">
        <v>20</v>
      </c>
      <c r="AB28" s="843"/>
      <c r="AC28" s="843"/>
      <c r="AD28" s="843"/>
      <c r="AE28" s="844"/>
      <c r="AF28" s="845">
        <v>20</v>
      </c>
      <c r="AG28" s="843"/>
      <c r="AH28" s="843"/>
      <c r="AI28" s="843"/>
      <c r="AJ28" s="846"/>
      <c r="AK28" s="847">
        <v>32</v>
      </c>
      <c r="AL28" s="838"/>
      <c r="AM28" s="838"/>
      <c r="AN28" s="838"/>
      <c r="AO28" s="838"/>
      <c r="AP28" s="838" t="s">
        <v>541</v>
      </c>
      <c r="AQ28" s="838"/>
      <c r="AR28" s="838"/>
      <c r="AS28" s="838"/>
      <c r="AT28" s="838"/>
      <c r="AU28" s="838" t="s">
        <v>541</v>
      </c>
      <c r="AV28" s="838"/>
      <c r="AW28" s="838"/>
      <c r="AX28" s="838"/>
      <c r="AY28" s="838"/>
      <c r="AZ28" s="839" t="s">
        <v>542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7</v>
      </c>
      <c r="R29" s="779"/>
      <c r="S29" s="779"/>
      <c r="T29" s="779"/>
      <c r="U29" s="779"/>
      <c r="V29" s="779">
        <v>6</v>
      </c>
      <c r="W29" s="779"/>
      <c r="X29" s="779"/>
      <c r="Y29" s="779"/>
      <c r="Z29" s="779"/>
      <c r="AA29" s="779">
        <v>1</v>
      </c>
      <c r="AB29" s="779"/>
      <c r="AC29" s="779"/>
      <c r="AD29" s="779"/>
      <c r="AE29" s="780"/>
      <c r="AF29" s="781">
        <v>1</v>
      </c>
      <c r="AG29" s="782"/>
      <c r="AH29" s="782"/>
      <c r="AI29" s="782"/>
      <c r="AJ29" s="783"/>
      <c r="AK29" s="850">
        <v>3</v>
      </c>
      <c r="AL29" s="851"/>
      <c r="AM29" s="851"/>
      <c r="AN29" s="851"/>
      <c r="AO29" s="851"/>
      <c r="AP29" s="851" t="s">
        <v>541</v>
      </c>
      <c r="AQ29" s="851"/>
      <c r="AR29" s="851"/>
      <c r="AS29" s="851"/>
      <c r="AT29" s="851"/>
      <c r="AU29" s="851" t="s">
        <v>542</v>
      </c>
      <c r="AV29" s="851"/>
      <c r="AW29" s="851"/>
      <c r="AX29" s="851"/>
      <c r="AY29" s="851"/>
      <c r="AZ29" s="852" t="s">
        <v>542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41</v>
      </c>
      <c r="R30" s="779"/>
      <c r="S30" s="779"/>
      <c r="T30" s="779"/>
      <c r="U30" s="779"/>
      <c r="V30" s="779">
        <v>37</v>
      </c>
      <c r="W30" s="779"/>
      <c r="X30" s="779"/>
      <c r="Y30" s="779"/>
      <c r="Z30" s="779"/>
      <c r="AA30" s="779">
        <v>4</v>
      </c>
      <c r="AB30" s="779"/>
      <c r="AC30" s="779"/>
      <c r="AD30" s="779"/>
      <c r="AE30" s="780"/>
      <c r="AF30" s="781">
        <v>4</v>
      </c>
      <c r="AG30" s="782"/>
      <c r="AH30" s="782"/>
      <c r="AI30" s="782"/>
      <c r="AJ30" s="783"/>
      <c r="AK30" s="850">
        <v>22</v>
      </c>
      <c r="AL30" s="851"/>
      <c r="AM30" s="851"/>
      <c r="AN30" s="851"/>
      <c r="AO30" s="851"/>
      <c r="AP30" s="851">
        <v>96</v>
      </c>
      <c r="AQ30" s="851"/>
      <c r="AR30" s="851"/>
      <c r="AS30" s="851"/>
      <c r="AT30" s="851"/>
      <c r="AU30" s="851">
        <v>96</v>
      </c>
      <c r="AV30" s="851"/>
      <c r="AW30" s="851"/>
      <c r="AX30" s="851"/>
      <c r="AY30" s="851"/>
      <c r="AZ30" s="852" t="s">
        <v>541</v>
      </c>
      <c r="BA30" s="852"/>
      <c r="BB30" s="852"/>
      <c r="BC30" s="852"/>
      <c r="BD30" s="852"/>
      <c r="BE30" s="848" t="s">
        <v>381</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11</v>
      </c>
      <c r="R31" s="779"/>
      <c r="S31" s="779"/>
      <c r="T31" s="779"/>
      <c r="U31" s="779"/>
      <c r="V31" s="779">
        <v>9</v>
      </c>
      <c r="W31" s="779"/>
      <c r="X31" s="779"/>
      <c r="Y31" s="779"/>
      <c r="Z31" s="779"/>
      <c r="AA31" s="779">
        <v>1</v>
      </c>
      <c r="AB31" s="779"/>
      <c r="AC31" s="779"/>
      <c r="AD31" s="779"/>
      <c r="AE31" s="780"/>
      <c r="AF31" s="781">
        <v>1</v>
      </c>
      <c r="AG31" s="782"/>
      <c r="AH31" s="782"/>
      <c r="AI31" s="782"/>
      <c r="AJ31" s="783"/>
      <c r="AK31" s="850">
        <v>47</v>
      </c>
      <c r="AL31" s="851"/>
      <c r="AM31" s="851"/>
      <c r="AN31" s="851"/>
      <c r="AO31" s="851"/>
      <c r="AP31" s="851">
        <v>23</v>
      </c>
      <c r="AQ31" s="851"/>
      <c r="AR31" s="851"/>
      <c r="AS31" s="851"/>
      <c r="AT31" s="851"/>
      <c r="AU31" s="851">
        <v>23</v>
      </c>
      <c r="AV31" s="851"/>
      <c r="AW31" s="851"/>
      <c r="AX31" s="851"/>
      <c r="AY31" s="851"/>
      <c r="AZ31" s="852" t="s">
        <v>542</v>
      </c>
      <c r="BA31" s="852"/>
      <c r="BB31" s="852"/>
      <c r="BC31" s="852"/>
      <c r="BD31" s="852"/>
      <c r="BE31" s="848" t="s">
        <v>381</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26</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386</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387</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528</v>
      </c>
      <c r="C68" s="890"/>
      <c r="D68" s="890"/>
      <c r="E68" s="890"/>
      <c r="F68" s="890"/>
      <c r="G68" s="890"/>
      <c r="H68" s="890"/>
      <c r="I68" s="890"/>
      <c r="J68" s="890"/>
      <c r="K68" s="890"/>
      <c r="L68" s="890"/>
      <c r="M68" s="890"/>
      <c r="N68" s="890"/>
      <c r="O68" s="890"/>
      <c r="P68" s="891"/>
      <c r="Q68" s="892">
        <v>993</v>
      </c>
      <c r="R68" s="886"/>
      <c r="S68" s="886"/>
      <c r="T68" s="886"/>
      <c r="U68" s="886"/>
      <c r="V68" s="886">
        <v>953</v>
      </c>
      <c r="W68" s="886"/>
      <c r="X68" s="886"/>
      <c r="Y68" s="886"/>
      <c r="Z68" s="886"/>
      <c r="AA68" s="886">
        <v>40</v>
      </c>
      <c r="AB68" s="886"/>
      <c r="AC68" s="886"/>
      <c r="AD68" s="886"/>
      <c r="AE68" s="886"/>
      <c r="AF68" s="886">
        <v>40</v>
      </c>
      <c r="AG68" s="886"/>
      <c r="AH68" s="886"/>
      <c r="AI68" s="886"/>
      <c r="AJ68" s="886"/>
      <c r="AK68" s="886" t="s">
        <v>544</v>
      </c>
      <c r="AL68" s="886"/>
      <c r="AM68" s="886"/>
      <c r="AN68" s="886"/>
      <c r="AO68" s="886"/>
      <c r="AP68" s="886" t="s">
        <v>542</v>
      </c>
      <c r="AQ68" s="886"/>
      <c r="AR68" s="886"/>
      <c r="AS68" s="886"/>
      <c r="AT68" s="886"/>
      <c r="AU68" s="886" t="s">
        <v>543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529</v>
      </c>
      <c r="C69" s="894"/>
      <c r="D69" s="894"/>
      <c r="E69" s="894"/>
      <c r="F69" s="894"/>
      <c r="G69" s="894"/>
      <c r="H69" s="894"/>
      <c r="I69" s="894"/>
      <c r="J69" s="894"/>
      <c r="K69" s="894"/>
      <c r="L69" s="894"/>
      <c r="M69" s="894"/>
      <c r="N69" s="894"/>
      <c r="O69" s="894"/>
      <c r="P69" s="895"/>
      <c r="Q69" s="896">
        <v>29848</v>
      </c>
      <c r="R69" s="851"/>
      <c r="S69" s="851"/>
      <c r="T69" s="851"/>
      <c r="U69" s="851"/>
      <c r="V69" s="851">
        <v>28863</v>
      </c>
      <c r="W69" s="851"/>
      <c r="X69" s="851"/>
      <c r="Y69" s="851"/>
      <c r="Z69" s="851"/>
      <c r="AA69" s="851">
        <v>985</v>
      </c>
      <c r="AB69" s="851"/>
      <c r="AC69" s="851"/>
      <c r="AD69" s="851"/>
      <c r="AE69" s="851"/>
      <c r="AF69" s="851">
        <v>985</v>
      </c>
      <c r="AG69" s="851"/>
      <c r="AH69" s="851"/>
      <c r="AI69" s="851"/>
      <c r="AJ69" s="851"/>
      <c r="AK69" s="851">
        <v>4112</v>
      </c>
      <c r="AL69" s="851"/>
      <c r="AM69" s="851"/>
      <c r="AN69" s="851"/>
      <c r="AO69" s="851"/>
      <c r="AP69" s="851" t="s">
        <v>542</v>
      </c>
      <c r="AQ69" s="851"/>
      <c r="AR69" s="851"/>
      <c r="AS69" s="851"/>
      <c r="AT69" s="851"/>
      <c r="AU69" s="851" t="s">
        <v>542</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530</v>
      </c>
      <c r="C70" s="894"/>
      <c r="D70" s="894"/>
      <c r="E70" s="894"/>
      <c r="F70" s="894"/>
      <c r="G70" s="894"/>
      <c r="H70" s="894"/>
      <c r="I70" s="894"/>
      <c r="J70" s="894"/>
      <c r="K70" s="894"/>
      <c r="L70" s="894"/>
      <c r="M70" s="894"/>
      <c r="N70" s="894"/>
      <c r="O70" s="894"/>
      <c r="P70" s="895"/>
      <c r="Q70" s="896">
        <v>271</v>
      </c>
      <c r="R70" s="851"/>
      <c r="S70" s="851"/>
      <c r="T70" s="851"/>
      <c r="U70" s="851"/>
      <c r="V70" s="851">
        <v>249</v>
      </c>
      <c r="W70" s="851"/>
      <c r="X70" s="851"/>
      <c r="Y70" s="851"/>
      <c r="Z70" s="851"/>
      <c r="AA70" s="851">
        <v>22</v>
      </c>
      <c r="AB70" s="851"/>
      <c r="AC70" s="851"/>
      <c r="AD70" s="851"/>
      <c r="AE70" s="851"/>
      <c r="AF70" s="851">
        <v>22</v>
      </c>
      <c r="AG70" s="851"/>
      <c r="AH70" s="851"/>
      <c r="AI70" s="851"/>
      <c r="AJ70" s="851"/>
      <c r="AK70" s="851" t="s">
        <v>545</v>
      </c>
      <c r="AL70" s="851"/>
      <c r="AM70" s="851"/>
      <c r="AN70" s="851"/>
      <c r="AO70" s="851"/>
      <c r="AP70" s="851" t="s">
        <v>546</v>
      </c>
      <c r="AQ70" s="851"/>
      <c r="AR70" s="851"/>
      <c r="AS70" s="851"/>
      <c r="AT70" s="851"/>
      <c r="AU70" s="851" t="s">
        <v>547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531</v>
      </c>
      <c r="C71" s="894"/>
      <c r="D71" s="894"/>
      <c r="E71" s="894"/>
      <c r="F71" s="894"/>
      <c r="G71" s="894"/>
      <c r="H71" s="894"/>
      <c r="I71" s="894"/>
      <c r="J71" s="894"/>
      <c r="K71" s="894"/>
      <c r="L71" s="894"/>
      <c r="M71" s="894"/>
      <c r="N71" s="894"/>
      <c r="O71" s="894"/>
      <c r="P71" s="895"/>
      <c r="Q71" s="896">
        <v>142626</v>
      </c>
      <c r="R71" s="851"/>
      <c r="S71" s="851"/>
      <c r="T71" s="851"/>
      <c r="U71" s="851"/>
      <c r="V71" s="851">
        <v>136995</v>
      </c>
      <c r="W71" s="851"/>
      <c r="X71" s="851"/>
      <c r="Y71" s="851"/>
      <c r="Z71" s="851"/>
      <c r="AA71" s="851">
        <v>5631</v>
      </c>
      <c r="AB71" s="851"/>
      <c r="AC71" s="851"/>
      <c r="AD71" s="851"/>
      <c r="AE71" s="851"/>
      <c r="AF71" s="851">
        <v>5631</v>
      </c>
      <c r="AG71" s="851"/>
      <c r="AH71" s="851"/>
      <c r="AI71" s="851"/>
      <c r="AJ71" s="851"/>
      <c r="AK71" s="851">
        <v>1078</v>
      </c>
      <c r="AL71" s="851"/>
      <c r="AM71" s="851"/>
      <c r="AN71" s="851"/>
      <c r="AO71" s="851"/>
      <c r="AP71" s="851" t="s">
        <v>541</v>
      </c>
      <c r="AQ71" s="851"/>
      <c r="AR71" s="851"/>
      <c r="AS71" s="851"/>
      <c r="AT71" s="851"/>
      <c r="AU71" s="851" t="s">
        <v>542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532</v>
      </c>
      <c r="C72" s="894"/>
      <c r="D72" s="894"/>
      <c r="E72" s="894"/>
      <c r="F72" s="894"/>
      <c r="G72" s="894"/>
      <c r="H72" s="894"/>
      <c r="I72" s="894"/>
      <c r="J72" s="894"/>
      <c r="K72" s="894"/>
      <c r="L72" s="894"/>
      <c r="M72" s="894"/>
      <c r="N72" s="894"/>
      <c r="O72" s="894"/>
      <c r="P72" s="895"/>
      <c r="Q72" s="896">
        <v>240</v>
      </c>
      <c r="R72" s="851"/>
      <c r="S72" s="851"/>
      <c r="T72" s="851"/>
      <c r="U72" s="851"/>
      <c r="V72" s="851">
        <v>227</v>
      </c>
      <c r="W72" s="851"/>
      <c r="X72" s="851"/>
      <c r="Y72" s="851"/>
      <c r="Z72" s="851"/>
      <c r="AA72" s="851">
        <v>13</v>
      </c>
      <c r="AB72" s="851"/>
      <c r="AC72" s="851"/>
      <c r="AD72" s="851"/>
      <c r="AE72" s="851"/>
      <c r="AF72" s="851">
        <v>13</v>
      </c>
      <c r="AG72" s="851"/>
      <c r="AH72" s="851"/>
      <c r="AI72" s="851"/>
      <c r="AJ72" s="851"/>
      <c r="AK72" s="851">
        <v>40</v>
      </c>
      <c r="AL72" s="851"/>
      <c r="AM72" s="851"/>
      <c r="AN72" s="851"/>
      <c r="AO72" s="851"/>
      <c r="AP72" s="851" t="s">
        <v>541</v>
      </c>
      <c r="AQ72" s="851"/>
      <c r="AR72" s="851"/>
      <c r="AS72" s="851"/>
      <c r="AT72" s="851"/>
      <c r="AU72" s="851" t="s">
        <v>542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533</v>
      </c>
      <c r="C73" s="894"/>
      <c r="D73" s="894"/>
      <c r="E73" s="894"/>
      <c r="F73" s="894"/>
      <c r="G73" s="894"/>
      <c r="H73" s="894"/>
      <c r="I73" s="894"/>
      <c r="J73" s="894"/>
      <c r="K73" s="894"/>
      <c r="L73" s="894"/>
      <c r="M73" s="894"/>
      <c r="N73" s="894"/>
      <c r="O73" s="894"/>
      <c r="P73" s="895"/>
      <c r="Q73" s="896">
        <v>9111</v>
      </c>
      <c r="R73" s="851"/>
      <c r="S73" s="851"/>
      <c r="T73" s="851"/>
      <c r="U73" s="851"/>
      <c r="V73" s="851">
        <v>8473</v>
      </c>
      <c r="W73" s="851"/>
      <c r="X73" s="851"/>
      <c r="Y73" s="851"/>
      <c r="Z73" s="851"/>
      <c r="AA73" s="851">
        <v>638</v>
      </c>
      <c r="AB73" s="851"/>
      <c r="AC73" s="851"/>
      <c r="AD73" s="851"/>
      <c r="AE73" s="851"/>
      <c r="AF73" s="851">
        <v>638</v>
      </c>
      <c r="AG73" s="851"/>
      <c r="AH73" s="851"/>
      <c r="AI73" s="851"/>
      <c r="AJ73" s="851"/>
      <c r="AK73" s="851">
        <v>3</v>
      </c>
      <c r="AL73" s="851"/>
      <c r="AM73" s="851"/>
      <c r="AN73" s="851"/>
      <c r="AO73" s="851"/>
      <c r="AP73" s="851" t="s">
        <v>542</v>
      </c>
      <c r="AQ73" s="851"/>
      <c r="AR73" s="851"/>
      <c r="AS73" s="851"/>
      <c r="AT73" s="851"/>
      <c r="AU73" s="851" t="s">
        <v>542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534</v>
      </c>
      <c r="C74" s="894"/>
      <c r="D74" s="894"/>
      <c r="E74" s="894"/>
      <c r="F74" s="894"/>
      <c r="G74" s="894"/>
      <c r="H74" s="894"/>
      <c r="I74" s="894"/>
      <c r="J74" s="894"/>
      <c r="K74" s="894"/>
      <c r="L74" s="894"/>
      <c r="M74" s="894"/>
      <c r="N74" s="894"/>
      <c r="O74" s="894"/>
      <c r="P74" s="895"/>
      <c r="Q74" s="896">
        <v>956</v>
      </c>
      <c r="R74" s="851"/>
      <c r="S74" s="851"/>
      <c r="T74" s="851"/>
      <c r="U74" s="851"/>
      <c r="V74" s="851">
        <v>878</v>
      </c>
      <c r="W74" s="851"/>
      <c r="X74" s="851"/>
      <c r="Y74" s="851"/>
      <c r="Z74" s="851"/>
      <c r="AA74" s="851">
        <v>78</v>
      </c>
      <c r="AB74" s="851"/>
      <c r="AC74" s="851"/>
      <c r="AD74" s="851"/>
      <c r="AE74" s="851"/>
      <c r="AF74" s="851">
        <v>78</v>
      </c>
      <c r="AG74" s="851"/>
      <c r="AH74" s="851"/>
      <c r="AI74" s="851"/>
      <c r="AJ74" s="851"/>
      <c r="AK74" s="851">
        <v>1</v>
      </c>
      <c r="AL74" s="851"/>
      <c r="AM74" s="851"/>
      <c r="AN74" s="851"/>
      <c r="AO74" s="851"/>
      <c r="AP74" s="851" t="s">
        <v>542</v>
      </c>
      <c r="AQ74" s="851"/>
      <c r="AR74" s="851"/>
      <c r="AS74" s="851"/>
      <c r="AT74" s="851"/>
      <c r="AU74" s="851" t="s">
        <v>542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535</v>
      </c>
      <c r="C75" s="894"/>
      <c r="D75" s="894"/>
      <c r="E75" s="894"/>
      <c r="F75" s="894"/>
      <c r="G75" s="894"/>
      <c r="H75" s="894"/>
      <c r="I75" s="894"/>
      <c r="J75" s="894"/>
      <c r="K75" s="894"/>
      <c r="L75" s="894"/>
      <c r="M75" s="894"/>
      <c r="N75" s="894"/>
      <c r="O75" s="894"/>
      <c r="P75" s="895"/>
      <c r="Q75" s="899">
        <v>18</v>
      </c>
      <c r="R75" s="900"/>
      <c r="S75" s="900"/>
      <c r="T75" s="900"/>
      <c r="U75" s="850"/>
      <c r="V75" s="901">
        <v>18</v>
      </c>
      <c r="W75" s="900"/>
      <c r="X75" s="900"/>
      <c r="Y75" s="900"/>
      <c r="Z75" s="850"/>
      <c r="AA75" s="901" t="s">
        <v>542</v>
      </c>
      <c r="AB75" s="900"/>
      <c r="AC75" s="900"/>
      <c r="AD75" s="900"/>
      <c r="AE75" s="850"/>
      <c r="AF75" s="901" t="s">
        <v>542</v>
      </c>
      <c r="AG75" s="900"/>
      <c r="AH75" s="900"/>
      <c r="AI75" s="900"/>
      <c r="AJ75" s="850"/>
      <c r="AK75" s="901">
        <v>18</v>
      </c>
      <c r="AL75" s="900"/>
      <c r="AM75" s="900"/>
      <c r="AN75" s="900"/>
      <c r="AO75" s="850"/>
      <c r="AP75" s="901" t="s">
        <v>542</v>
      </c>
      <c r="AQ75" s="900"/>
      <c r="AR75" s="900"/>
      <c r="AS75" s="900"/>
      <c r="AT75" s="850"/>
      <c r="AU75" s="901" t="s">
        <v>543</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536</v>
      </c>
      <c r="C76" s="894"/>
      <c r="D76" s="894"/>
      <c r="E76" s="894"/>
      <c r="F76" s="894"/>
      <c r="G76" s="894"/>
      <c r="H76" s="894"/>
      <c r="I76" s="894"/>
      <c r="J76" s="894"/>
      <c r="K76" s="894"/>
      <c r="L76" s="894"/>
      <c r="M76" s="894"/>
      <c r="N76" s="894"/>
      <c r="O76" s="894"/>
      <c r="P76" s="895"/>
      <c r="Q76" s="899" t="s">
        <v>542</v>
      </c>
      <c r="R76" s="900"/>
      <c r="S76" s="900"/>
      <c r="T76" s="900"/>
      <c r="U76" s="850"/>
      <c r="V76" s="901" t="s">
        <v>542</v>
      </c>
      <c r="W76" s="900"/>
      <c r="X76" s="900"/>
      <c r="Y76" s="900"/>
      <c r="Z76" s="850"/>
      <c r="AA76" s="901" t="s">
        <v>542</v>
      </c>
      <c r="AB76" s="900"/>
      <c r="AC76" s="900"/>
      <c r="AD76" s="900"/>
      <c r="AE76" s="850"/>
      <c r="AF76" s="901" t="s">
        <v>542</v>
      </c>
      <c r="AG76" s="900"/>
      <c r="AH76" s="900"/>
      <c r="AI76" s="900"/>
      <c r="AJ76" s="850"/>
      <c r="AK76" s="901" t="s">
        <v>542</v>
      </c>
      <c r="AL76" s="900"/>
      <c r="AM76" s="900"/>
      <c r="AN76" s="900"/>
      <c r="AO76" s="850"/>
      <c r="AP76" s="901" t="s">
        <v>542</v>
      </c>
      <c r="AQ76" s="900"/>
      <c r="AR76" s="900"/>
      <c r="AS76" s="900"/>
      <c r="AT76" s="850"/>
      <c r="AU76" s="901" t="s">
        <v>542</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537</v>
      </c>
      <c r="C77" s="894"/>
      <c r="D77" s="894"/>
      <c r="E77" s="894"/>
      <c r="F77" s="894"/>
      <c r="G77" s="894"/>
      <c r="H77" s="894"/>
      <c r="I77" s="894"/>
      <c r="J77" s="894"/>
      <c r="K77" s="894"/>
      <c r="L77" s="894"/>
      <c r="M77" s="894"/>
      <c r="N77" s="894"/>
      <c r="O77" s="894"/>
      <c r="P77" s="895"/>
      <c r="Q77" s="899">
        <v>85</v>
      </c>
      <c r="R77" s="900"/>
      <c r="S77" s="900"/>
      <c r="T77" s="900"/>
      <c r="U77" s="850"/>
      <c r="V77" s="901">
        <v>84</v>
      </c>
      <c r="W77" s="900"/>
      <c r="X77" s="900"/>
      <c r="Y77" s="900"/>
      <c r="Z77" s="850"/>
      <c r="AA77" s="901">
        <v>1</v>
      </c>
      <c r="AB77" s="900"/>
      <c r="AC77" s="900"/>
      <c r="AD77" s="900"/>
      <c r="AE77" s="850"/>
      <c r="AF77" s="901">
        <v>1</v>
      </c>
      <c r="AG77" s="900"/>
      <c r="AH77" s="900"/>
      <c r="AI77" s="900"/>
      <c r="AJ77" s="850"/>
      <c r="AK77" s="901" t="s">
        <v>541</v>
      </c>
      <c r="AL77" s="900"/>
      <c r="AM77" s="900"/>
      <c r="AN77" s="900"/>
      <c r="AO77" s="850"/>
      <c r="AP77" s="901" t="s">
        <v>542</v>
      </c>
      <c r="AQ77" s="900"/>
      <c r="AR77" s="900"/>
      <c r="AS77" s="900"/>
      <c r="AT77" s="850"/>
      <c r="AU77" s="901" t="s">
        <v>542</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538</v>
      </c>
      <c r="C78" s="894"/>
      <c r="D78" s="894"/>
      <c r="E78" s="894"/>
      <c r="F78" s="894"/>
      <c r="G78" s="894"/>
      <c r="H78" s="894"/>
      <c r="I78" s="894"/>
      <c r="J78" s="894"/>
      <c r="K78" s="894"/>
      <c r="L78" s="894"/>
      <c r="M78" s="894"/>
      <c r="N78" s="894"/>
      <c r="O78" s="894"/>
      <c r="P78" s="895"/>
      <c r="Q78" s="896">
        <v>12</v>
      </c>
      <c r="R78" s="851"/>
      <c r="S78" s="851"/>
      <c r="T78" s="851"/>
      <c r="U78" s="851"/>
      <c r="V78" s="851">
        <v>11</v>
      </c>
      <c r="W78" s="851"/>
      <c r="X78" s="851"/>
      <c r="Y78" s="851"/>
      <c r="Z78" s="851"/>
      <c r="AA78" s="851">
        <v>1</v>
      </c>
      <c r="AB78" s="851"/>
      <c r="AC78" s="851"/>
      <c r="AD78" s="851"/>
      <c r="AE78" s="851"/>
      <c r="AF78" s="851">
        <v>1</v>
      </c>
      <c r="AG78" s="851"/>
      <c r="AH78" s="851"/>
      <c r="AI78" s="851"/>
      <c r="AJ78" s="851"/>
      <c r="AK78" s="851" t="s">
        <v>541</v>
      </c>
      <c r="AL78" s="851"/>
      <c r="AM78" s="851"/>
      <c r="AN78" s="851"/>
      <c r="AO78" s="851"/>
      <c r="AP78" s="851" t="s">
        <v>542</v>
      </c>
      <c r="AQ78" s="851"/>
      <c r="AR78" s="851"/>
      <c r="AS78" s="851"/>
      <c r="AT78" s="851"/>
      <c r="AU78" s="851" t="s">
        <v>542</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539</v>
      </c>
      <c r="C79" s="894"/>
      <c r="D79" s="894"/>
      <c r="E79" s="894"/>
      <c r="F79" s="894"/>
      <c r="G79" s="894"/>
      <c r="H79" s="894"/>
      <c r="I79" s="894"/>
      <c r="J79" s="894"/>
      <c r="K79" s="894"/>
      <c r="L79" s="894"/>
      <c r="M79" s="894"/>
      <c r="N79" s="894"/>
      <c r="O79" s="894"/>
      <c r="P79" s="895"/>
      <c r="Q79" s="896">
        <v>207</v>
      </c>
      <c r="R79" s="851"/>
      <c r="S79" s="851"/>
      <c r="T79" s="851"/>
      <c r="U79" s="851"/>
      <c r="V79" s="851">
        <v>178</v>
      </c>
      <c r="W79" s="851"/>
      <c r="X79" s="851"/>
      <c r="Y79" s="851"/>
      <c r="Z79" s="851"/>
      <c r="AA79" s="851">
        <v>29</v>
      </c>
      <c r="AB79" s="851"/>
      <c r="AC79" s="851"/>
      <c r="AD79" s="851"/>
      <c r="AE79" s="851"/>
      <c r="AF79" s="851">
        <v>29</v>
      </c>
      <c r="AG79" s="851"/>
      <c r="AH79" s="851"/>
      <c r="AI79" s="851"/>
      <c r="AJ79" s="851"/>
      <c r="AK79" s="851" t="s">
        <v>541</v>
      </c>
      <c r="AL79" s="851"/>
      <c r="AM79" s="851"/>
      <c r="AN79" s="851"/>
      <c r="AO79" s="851"/>
      <c r="AP79" s="851" t="s">
        <v>542</v>
      </c>
      <c r="AQ79" s="851"/>
      <c r="AR79" s="851"/>
      <c r="AS79" s="851"/>
      <c r="AT79" s="851"/>
      <c r="AU79" s="851" t="s">
        <v>543</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540</v>
      </c>
      <c r="C80" s="894"/>
      <c r="D80" s="894"/>
      <c r="E80" s="894"/>
      <c r="F80" s="894"/>
      <c r="G80" s="894"/>
      <c r="H80" s="894"/>
      <c r="I80" s="894"/>
      <c r="J80" s="894"/>
      <c r="K80" s="894"/>
      <c r="L80" s="894"/>
      <c r="M80" s="894"/>
      <c r="N80" s="894"/>
      <c r="O80" s="894"/>
      <c r="P80" s="895"/>
      <c r="Q80" s="896">
        <v>285</v>
      </c>
      <c r="R80" s="851"/>
      <c r="S80" s="851"/>
      <c r="T80" s="851"/>
      <c r="U80" s="851"/>
      <c r="V80" s="851">
        <v>267</v>
      </c>
      <c r="W80" s="851"/>
      <c r="X80" s="851"/>
      <c r="Y80" s="851"/>
      <c r="Z80" s="851"/>
      <c r="AA80" s="851">
        <v>18</v>
      </c>
      <c r="AB80" s="851"/>
      <c r="AC80" s="851"/>
      <c r="AD80" s="851"/>
      <c r="AE80" s="851"/>
      <c r="AF80" s="851">
        <v>18</v>
      </c>
      <c r="AG80" s="851"/>
      <c r="AH80" s="851"/>
      <c r="AI80" s="851"/>
      <c r="AJ80" s="851"/>
      <c r="AK80" s="851" t="s">
        <v>541</v>
      </c>
      <c r="AL80" s="851"/>
      <c r="AM80" s="851"/>
      <c r="AN80" s="851"/>
      <c r="AO80" s="851"/>
      <c r="AP80" s="851">
        <v>1</v>
      </c>
      <c r="AQ80" s="851"/>
      <c r="AR80" s="851"/>
      <c r="AS80" s="851"/>
      <c r="AT80" s="851"/>
      <c r="AU80" s="851" t="s">
        <v>542</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388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389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397</v>
      </c>
      <c r="AB109" s="915"/>
      <c r="AC109" s="915"/>
      <c r="AD109" s="915"/>
      <c r="AE109" s="916"/>
      <c r="AF109" s="914" t="s">
        <v>287</v>
      </c>
      <c r="AG109" s="915"/>
      <c r="AH109" s="915"/>
      <c r="AI109" s="915"/>
      <c r="AJ109" s="916"/>
      <c r="AK109" s="914" t="s">
        <v>286</v>
      </c>
      <c r="AL109" s="915"/>
      <c r="AM109" s="915"/>
      <c r="AN109" s="915"/>
      <c r="AO109" s="916"/>
      <c r="AP109" s="914" t="s">
        <v>398</v>
      </c>
      <c r="AQ109" s="915"/>
      <c r="AR109" s="915"/>
      <c r="AS109" s="915"/>
      <c r="AT109" s="917"/>
      <c r="AU109" s="934" t="s">
        <v>396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397</v>
      </c>
      <c r="BR109" s="915"/>
      <c r="BS109" s="915"/>
      <c r="BT109" s="915"/>
      <c r="BU109" s="916"/>
      <c r="BV109" s="914" t="s">
        <v>287</v>
      </c>
      <c r="BW109" s="915"/>
      <c r="BX109" s="915"/>
      <c r="BY109" s="915"/>
      <c r="BZ109" s="916"/>
      <c r="CA109" s="914" t="s">
        <v>286</v>
      </c>
      <c r="CB109" s="915"/>
      <c r="CC109" s="915"/>
      <c r="CD109" s="915"/>
      <c r="CE109" s="916"/>
      <c r="CF109" s="935" t="s">
        <v>398</v>
      </c>
      <c r="CG109" s="935"/>
      <c r="CH109" s="935"/>
      <c r="CI109" s="935"/>
      <c r="CJ109" s="935"/>
      <c r="CK109" s="914" t="s">
        <v>399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397</v>
      </c>
      <c r="DH109" s="915"/>
      <c r="DI109" s="915"/>
      <c r="DJ109" s="915"/>
      <c r="DK109" s="916"/>
      <c r="DL109" s="914" t="s">
        <v>287</v>
      </c>
      <c r="DM109" s="915"/>
      <c r="DN109" s="915"/>
      <c r="DO109" s="915"/>
      <c r="DP109" s="916"/>
      <c r="DQ109" s="914" t="s">
        <v>286</v>
      </c>
      <c r="DR109" s="915"/>
      <c r="DS109" s="915"/>
      <c r="DT109" s="915"/>
      <c r="DU109" s="916"/>
      <c r="DV109" s="914" t="s">
        <v>398</v>
      </c>
      <c r="DW109" s="915"/>
      <c r="DX109" s="915"/>
      <c r="DY109" s="915"/>
      <c r="DZ109" s="917"/>
    </row>
    <row r="110" spans="1:131" s="199" customFormat="1" ht="26.25" customHeight="1" x14ac:dyDescent="0.15">
      <c r="A110" s="918" t="s">
        <v>400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92521</v>
      </c>
      <c r="AB110" s="922"/>
      <c r="AC110" s="922"/>
      <c r="AD110" s="922"/>
      <c r="AE110" s="923"/>
      <c r="AF110" s="924">
        <v>83313</v>
      </c>
      <c r="AG110" s="922"/>
      <c r="AH110" s="922"/>
      <c r="AI110" s="922"/>
      <c r="AJ110" s="923"/>
      <c r="AK110" s="924">
        <v>86167</v>
      </c>
      <c r="AL110" s="922"/>
      <c r="AM110" s="922"/>
      <c r="AN110" s="922"/>
      <c r="AO110" s="923"/>
      <c r="AP110" s="925">
        <v>24.2</v>
      </c>
      <c r="AQ110" s="926"/>
      <c r="AR110" s="926"/>
      <c r="AS110" s="926"/>
      <c r="AT110" s="927"/>
      <c r="AU110" s="928" t="s">
        <v>61</v>
      </c>
      <c r="AV110" s="929"/>
      <c r="AW110" s="929"/>
      <c r="AX110" s="929"/>
      <c r="AY110" s="929"/>
      <c r="AZ110" s="970" t="s">
        <v>401</v>
      </c>
      <c r="BA110" s="919"/>
      <c r="BB110" s="919"/>
      <c r="BC110" s="919"/>
      <c r="BD110" s="919"/>
      <c r="BE110" s="919"/>
      <c r="BF110" s="919"/>
      <c r="BG110" s="919"/>
      <c r="BH110" s="919"/>
      <c r="BI110" s="919"/>
      <c r="BJ110" s="919"/>
      <c r="BK110" s="919"/>
      <c r="BL110" s="919"/>
      <c r="BM110" s="919"/>
      <c r="BN110" s="919"/>
      <c r="BO110" s="919"/>
      <c r="BP110" s="920"/>
      <c r="BQ110" s="956">
        <v>755054</v>
      </c>
      <c r="BR110" s="957"/>
      <c r="BS110" s="957"/>
      <c r="BT110" s="957"/>
      <c r="BU110" s="957"/>
      <c r="BV110" s="957">
        <v>674612</v>
      </c>
      <c r="BW110" s="957"/>
      <c r="BX110" s="957"/>
      <c r="BY110" s="957"/>
      <c r="BZ110" s="957"/>
      <c r="CA110" s="957">
        <v>669043</v>
      </c>
      <c r="CB110" s="957"/>
      <c r="CC110" s="957"/>
      <c r="CD110" s="957"/>
      <c r="CE110" s="957"/>
      <c r="CF110" s="971">
        <v>188.3</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405</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409</v>
      </c>
      <c r="BA112" s="980"/>
      <c r="BB112" s="980"/>
      <c r="BC112" s="980"/>
      <c r="BD112" s="980"/>
      <c r="BE112" s="980"/>
      <c r="BF112" s="980"/>
      <c r="BG112" s="980"/>
      <c r="BH112" s="980"/>
      <c r="BI112" s="980"/>
      <c r="BJ112" s="980"/>
      <c r="BK112" s="980"/>
      <c r="BL112" s="980"/>
      <c r="BM112" s="980"/>
      <c r="BN112" s="980"/>
      <c r="BO112" s="980"/>
      <c r="BP112" s="981"/>
      <c r="BQ112" s="949">
        <v>153534</v>
      </c>
      <c r="BR112" s="950"/>
      <c r="BS112" s="950"/>
      <c r="BT112" s="950"/>
      <c r="BU112" s="950"/>
      <c r="BV112" s="950">
        <v>124485</v>
      </c>
      <c r="BW112" s="950"/>
      <c r="BX112" s="950"/>
      <c r="BY112" s="950"/>
      <c r="BZ112" s="950"/>
      <c r="CA112" s="950">
        <v>110768</v>
      </c>
      <c r="CB112" s="950"/>
      <c r="CC112" s="950"/>
      <c r="CD112" s="950"/>
      <c r="CE112" s="950"/>
      <c r="CF112" s="944">
        <v>31.2</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29685</v>
      </c>
      <c r="AB113" s="964"/>
      <c r="AC113" s="964"/>
      <c r="AD113" s="964"/>
      <c r="AE113" s="965"/>
      <c r="AF113" s="966">
        <v>29026</v>
      </c>
      <c r="AG113" s="964"/>
      <c r="AH113" s="964"/>
      <c r="AI113" s="964"/>
      <c r="AJ113" s="965"/>
      <c r="AK113" s="966">
        <v>14772</v>
      </c>
      <c r="AL113" s="964"/>
      <c r="AM113" s="964"/>
      <c r="AN113" s="964"/>
      <c r="AO113" s="965"/>
      <c r="AP113" s="967">
        <v>4.2</v>
      </c>
      <c r="AQ113" s="968"/>
      <c r="AR113" s="968"/>
      <c r="AS113" s="968"/>
      <c r="AT113" s="969"/>
      <c r="AU113" s="930"/>
      <c r="AV113" s="931"/>
      <c r="AW113" s="931"/>
      <c r="AX113" s="931"/>
      <c r="AY113" s="931"/>
      <c r="AZ113" s="979" t="s">
        <v>412</v>
      </c>
      <c r="BA113" s="980"/>
      <c r="BB113" s="980"/>
      <c r="BC113" s="980"/>
      <c r="BD113" s="980"/>
      <c r="BE113" s="980"/>
      <c r="BF113" s="980"/>
      <c r="BG113" s="980"/>
      <c r="BH113" s="980"/>
      <c r="BI113" s="980"/>
      <c r="BJ113" s="980"/>
      <c r="BK113" s="980"/>
      <c r="BL113" s="980"/>
      <c r="BM113" s="980"/>
      <c r="BN113" s="980"/>
      <c r="BO113" s="980"/>
      <c r="BP113" s="981"/>
      <c r="BQ113" s="949" t="s">
        <v>112</v>
      </c>
      <c r="BR113" s="950"/>
      <c r="BS113" s="950"/>
      <c r="BT113" s="950"/>
      <c r="BU113" s="950"/>
      <c r="BV113" s="950" t="s">
        <v>112</v>
      </c>
      <c r="BW113" s="950"/>
      <c r="BX113" s="950"/>
      <c r="BY113" s="950"/>
      <c r="BZ113" s="950"/>
      <c r="CA113" s="950" t="s">
        <v>112</v>
      </c>
      <c r="CB113" s="950"/>
      <c r="CC113" s="950"/>
      <c r="CD113" s="950"/>
      <c r="CE113" s="950"/>
      <c r="CF113" s="944" t="s">
        <v>112</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45</v>
      </c>
      <c r="AB114" s="989"/>
      <c r="AC114" s="989"/>
      <c r="AD114" s="989"/>
      <c r="AE114" s="990"/>
      <c r="AF114" s="991">
        <v>126</v>
      </c>
      <c r="AG114" s="989"/>
      <c r="AH114" s="989"/>
      <c r="AI114" s="989"/>
      <c r="AJ114" s="990"/>
      <c r="AK114" s="991">
        <v>282</v>
      </c>
      <c r="AL114" s="989"/>
      <c r="AM114" s="989"/>
      <c r="AN114" s="989"/>
      <c r="AO114" s="990"/>
      <c r="AP114" s="992">
        <v>0.1</v>
      </c>
      <c r="AQ114" s="993"/>
      <c r="AR114" s="993"/>
      <c r="AS114" s="993"/>
      <c r="AT114" s="994"/>
      <c r="AU114" s="930"/>
      <c r="AV114" s="931"/>
      <c r="AW114" s="931"/>
      <c r="AX114" s="931"/>
      <c r="AY114" s="931"/>
      <c r="AZ114" s="979" t="s">
        <v>415</v>
      </c>
      <c r="BA114" s="980"/>
      <c r="BB114" s="980"/>
      <c r="BC114" s="980"/>
      <c r="BD114" s="980"/>
      <c r="BE114" s="980"/>
      <c r="BF114" s="980"/>
      <c r="BG114" s="980"/>
      <c r="BH114" s="980"/>
      <c r="BI114" s="980"/>
      <c r="BJ114" s="980"/>
      <c r="BK114" s="980"/>
      <c r="BL114" s="980"/>
      <c r="BM114" s="980"/>
      <c r="BN114" s="980"/>
      <c r="BO114" s="980"/>
      <c r="BP114" s="981"/>
      <c r="BQ114" s="949">
        <v>116905</v>
      </c>
      <c r="BR114" s="950"/>
      <c r="BS114" s="950"/>
      <c r="BT114" s="950"/>
      <c r="BU114" s="950"/>
      <c r="BV114" s="950">
        <v>138397</v>
      </c>
      <c r="BW114" s="950"/>
      <c r="BX114" s="950"/>
      <c r="BY114" s="950"/>
      <c r="BZ114" s="950"/>
      <c r="CA114" s="950">
        <v>138607</v>
      </c>
      <c r="CB114" s="950"/>
      <c r="CC114" s="950"/>
      <c r="CD114" s="950"/>
      <c r="CE114" s="950"/>
      <c r="CF114" s="944">
        <v>39</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419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26</v>
      </c>
      <c r="AB116" s="989"/>
      <c r="AC116" s="989"/>
      <c r="AD116" s="989"/>
      <c r="AE116" s="990"/>
      <c r="AF116" s="991">
        <v>22</v>
      </c>
      <c r="AG116" s="989"/>
      <c r="AH116" s="989"/>
      <c r="AI116" s="989"/>
      <c r="AJ116" s="990"/>
      <c r="AK116" s="991">
        <v>3</v>
      </c>
      <c r="AL116" s="989"/>
      <c r="AM116" s="989"/>
      <c r="AN116" s="989"/>
      <c r="AO116" s="990"/>
      <c r="AP116" s="992">
        <v>0</v>
      </c>
      <c r="AQ116" s="993"/>
      <c r="AR116" s="993"/>
      <c r="AS116" s="993"/>
      <c r="AT116" s="994"/>
      <c r="AU116" s="930"/>
      <c r="AV116" s="931"/>
      <c r="AW116" s="931"/>
      <c r="AX116" s="931"/>
      <c r="AY116" s="931"/>
      <c r="AZ116" s="997" t="s">
        <v>421</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423</v>
      </c>
      <c r="Z117" s="916"/>
      <c r="AA117" s="1006">
        <v>122277</v>
      </c>
      <c r="AB117" s="1007"/>
      <c r="AC117" s="1007"/>
      <c r="AD117" s="1007"/>
      <c r="AE117" s="1008"/>
      <c r="AF117" s="1009">
        <v>112487</v>
      </c>
      <c r="AG117" s="1007"/>
      <c r="AH117" s="1007"/>
      <c r="AI117" s="1007"/>
      <c r="AJ117" s="1008"/>
      <c r="AK117" s="1009">
        <v>101224</v>
      </c>
      <c r="AL117" s="1007"/>
      <c r="AM117" s="1007"/>
      <c r="AN117" s="1007"/>
      <c r="AO117" s="1008"/>
      <c r="AP117" s="1010"/>
      <c r="AQ117" s="1011"/>
      <c r="AR117" s="1011"/>
      <c r="AS117" s="1011"/>
      <c r="AT117" s="1012"/>
      <c r="AU117" s="930"/>
      <c r="AV117" s="931"/>
      <c r="AW117" s="931"/>
      <c r="AX117" s="931"/>
      <c r="AY117" s="931"/>
      <c r="AZ117" s="997" t="s">
        <v>424</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399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397</v>
      </c>
      <c r="AB118" s="915"/>
      <c r="AC118" s="915"/>
      <c r="AD118" s="915"/>
      <c r="AE118" s="916"/>
      <c r="AF118" s="914" t="s">
        <v>287</v>
      </c>
      <c r="AG118" s="915"/>
      <c r="AH118" s="915"/>
      <c r="AI118" s="915"/>
      <c r="AJ118" s="916"/>
      <c r="AK118" s="914" t="s">
        <v>286</v>
      </c>
      <c r="AL118" s="915"/>
      <c r="AM118" s="915"/>
      <c r="AN118" s="915"/>
      <c r="AO118" s="916"/>
      <c r="AP118" s="1001" t="s">
        <v>398</v>
      </c>
      <c r="AQ118" s="1002"/>
      <c r="AR118" s="1002"/>
      <c r="AS118" s="1002"/>
      <c r="AT118" s="1003"/>
      <c r="AU118" s="930"/>
      <c r="AV118" s="931"/>
      <c r="AW118" s="931"/>
      <c r="AX118" s="931"/>
      <c r="AY118" s="931"/>
      <c r="AZ118" s="1004" t="s">
        <v>426</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428</v>
      </c>
      <c r="BP119" s="1036"/>
      <c r="BQ119" s="1027">
        <v>1025493</v>
      </c>
      <c r="BR119" s="1028"/>
      <c r="BS119" s="1028"/>
      <c r="BT119" s="1028"/>
      <c r="BU119" s="1028"/>
      <c r="BV119" s="1028">
        <v>937494</v>
      </c>
      <c r="BW119" s="1028"/>
      <c r="BX119" s="1028"/>
      <c r="BY119" s="1028"/>
      <c r="BZ119" s="1028"/>
      <c r="CA119" s="1028">
        <v>918418</v>
      </c>
      <c r="CB119" s="1028"/>
      <c r="CC119" s="1028"/>
      <c r="CD119" s="1028"/>
      <c r="CE119" s="1028"/>
      <c r="CF119" s="1029"/>
      <c r="CG119" s="1030"/>
      <c r="CH119" s="1030"/>
      <c r="CI119" s="1030"/>
      <c r="CJ119" s="1031"/>
      <c r="CK119" s="977"/>
      <c r="CL119" s="978"/>
      <c r="CM119" s="1032" t="s">
        <v>429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430</v>
      </c>
      <c r="AV120" s="1020"/>
      <c r="AW120" s="1020"/>
      <c r="AX120" s="1020"/>
      <c r="AY120" s="1021"/>
      <c r="AZ120" s="970" t="s">
        <v>431</v>
      </c>
      <c r="BA120" s="919"/>
      <c r="BB120" s="919"/>
      <c r="BC120" s="919"/>
      <c r="BD120" s="919"/>
      <c r="BE120" s="919"/>
      <c r="BF120" s="919"/>
      <c r="BG120" s="919"/>
      <c r="BH120" s="919"/>
      <c r="BI120" s="919"/>
      <c r="BJ120" s="919"/>
      <c r="BK120" s="919"/>
      <c r="BL120" s="919"/>
      <c r="BM120" s="919"/>
      <c r="BN120" s="919"/>
      <c r="BO120" s="919"/>
      <c r="BP120" s="920"/>
      <c r="BQ120" s="956">
        <v>459815</v>
      </c>
      <c r="BR120" s="957"/>
      <c r="BS120" s="957"/>
      <c r="BT120" s="957"/>
      <c r="BU120" s="957"/>
      <c r="BV120" s="957">
        <v>420307</v>
      </c>
      <c r="BW120" s="957"/>
      <c r="BX120" s="957"/>
      <c r="BY120" s="957"/>
      <c r="BZ120" s="957"/>
      <c r="CA120" s="957">
        <v>434902</v>
      </c>
      <c r="CB120" s="957"/>
      <c r="CC120" s="957"/>
      <c r="CD120" s="957"/>
      <c r="CE120" s="957"/>
      <c r="CF120" s="971">
        <v>122.4</v>
      </c>
      <c r="CG120" s="972"/>
      <c r="CH120" s="972"/>
      <c r="CI120" s="972"/>
      <c r="CJ120" s="972"/>
      <c r="CK120" s="1037" t="s">
        <v>432</v>
      </c>
      <c r="CL120" s="1038"/>
      <c r="CM120" s="1038"/>
      <c r="CN120" s="1038"/>
      <c r="CO120" s="1039"/>
      <c r="CP120" s="1045" t="s">
        <v>380</v>
      </c>
      <c r="CQ120" s="1046"/>
      <c r="CR120" s="1046"/>
      <c r="CS120" s="1046"/>
      <c r="CT120" s="1046"/>
      <c r="CU120" s="1046"/>
      <c r="CV120" s="1046"/>
      <c r="CW120" s="1046"/>
      <c r="CX120" s="1046"/>
      <c r="CY120" s="1046"/>
      <c r="CZ120" s="1046"/>
      <c r="DA120" s="1046"/>
      <c r="DB120" s="1046"/>
      <c r="DC120" s="1046"/>
      <c r="DD120" s="1046"/>
      <c r="DE120" s="1046"/>
      <c r="DF120" s="1047"/>
      <c r="DG120" s="956">
        <v>129111</v>
      </c>
      <c r="DH120" s="957"/>
      <c r="DI120" s="957"/>
      <c r="DJ120" s="957"/>
      <c r="DK120" s="957"/>
      <c r="DL120" s="957">
        <v>104829</v>
      </c>
      <c r="DM120" s="957"/>
      <c r="DN120" s="957"/>
      <c r="DO120" s="957"/>
      <c r="DP120" s="957"/>
      <c r="DQ120" s="957">
        <v>95702</v>
      </c>
      <c r="DR120" s="957"/>
      <c r="DS120" s="957"/>
      <c r="DT120" s="957"/>
      <c r="DU120" s="957"/>
      <c r="DV120" s="958">
        <v>26.9</v>
      </c>
      <c r="DW120" s="958"/>
      <c r="DX120" s="958"/>
      <c r="DY120" s="958"/>
      <c r="DZ120" s="959"/>
    </row>
    <row r="121" spans="1:130" s="199" customFormat="1" ht="26.25" customHeight="1" x14ac:dyDescent="0.15">
      <c r="A121" s="1089"/>
      <c r="B121" s="976"/>
      <c r="C121" s="997" t="s">
        <v>433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434</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382</v>
      </c>
      <c r="CQ121" s="1051"/>
      <c r="CR121" s="1051"/>
      <c r="CS121" s="1051"/>
      <c r="CT121" s="1051"/>
      <c r="CU121" s="1051"/>
      <c r="CV121" s="1051"/>
      <c r="CW121" s="1051"/>
      <c r="CX121" s="1051"/>
      <c r="CY121" s="1051"/>
      <c r="CZ121" s="1051"/>
      <c r="DA121" s="1051"/>
      <c r="DB121" s="1051"/>
      <c r="DC121" s="1051"/>
      <c r="DD121" s="1051"/>
      <c r="DE121" s="1051"/>
      <c r="DF121" s="1052"/>
      <c r="DG121" s="949">
        <v>24423</v>
      </c>
      <c r="DH121" s="950"/>
      <c r="DI121" s="950"/>
      <c r="DJ121" s="950"/>
      <c r="DK121" s="950"/>
      <c r="DL121" s="950">
        <v>19656</v>
      </c>
      <c r="DM121" s="950"/>
      <c r="DN121" s="950"/>
      <c r="DO121" s="950"/>
      <c r="DP121" s="950"/>
      <c r="DQ121" s="950">
        <v>15066</v>
      </c>
      <c r="DR121" s="950"/>
      <c r="DS121" s="950"/>
      <c r="DT121" s="950"/>
      <c r="DU121" s="950"/>
      <c r="DV121" s="951">
        <v>4.2</v>
      </c>
      <c r="DW121" s="951"/>
      <c r="DX121" s="951"/>
      <c r="DY121" s="951"/>
      <c r="DZ121" s="952"/>
    </row>
    <row r="122" spans="1:130" s="199" customFormat="1" ht="26.25" customHeight="1" x14ac:dyDescent="0.15">
      <c r="A122" s="1089"/>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435</v>
      </c>
      <c r="BA122" s="995"/>
      <c r="BB122" s="995"/>
      <c r="BC122" s="995"/>
      <c r="BD122" s="995"/>
      <c r="BE122" s="995"/>
      <c r="BF122" s="995"/>
      <c r="BG122" s="995"/>
      <c r="BH122" s="995"/>
      <c r="BI122" s="995"/>
      <c r="BJ122" s="995"/>
      <c r="BK122" s="995"/>
      <c r="BL122" s="995"/>
      <c r="BM122" s="995"/>
      <c r="BN122" s="995"/>
      <c r="BO122" s="995"/>
      <c r="BP122" s="996"/>
      <c r="BQ122" s="1027">
        <v>626234</v>
      </c>
      <c r="BR122" s="1028"/>
      <c r="BS122" s="1028"/>
      <c r="BT122" s="1028"/>
      <c r="BU122" s="1028"/>
      <c r="BV122" s="1028">
        <v>591996</v>
      </c>
      <c r="BW122" s="1028"/>
      <c r="BX122" s="1028"/>
      <c r="BY122" s="1028"/>
      <c r="BZ122" s="1028"/>
      <c r="CA122" s="1028">
        <v>617889</v>
      </c>
      <c r="CB122" s="1028"/>
      <c r="CC122" s="1028"/>
      <c r="CD122" s="1028"/>
      <c r="CE122" s="1028"/>
      <c r="CF122" s="1048">
        <v>173.9</v>
      </c>
      <c r="CG122" s="1049"/>
      <c r="CH122" s="1049"/>
      <c r="CI122" s="1049"/>
      <c r="CJ122" s="1049"/>
      <c r="CK122" s="1040"/>
      <c r="CL122" s="1041"/>
      <c r="CM122" s="1041"/>
      <c r="CN122" s="1041"/>
      <c r="CO122" s="1042"/>
      <c r="CP122" s="1050" t="s">
        <v>379</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436</v>
      </c>
      <c r="BP123" s="1036"/>
      <c r="BQ123" s="1095">
        <v>1086049</v>
      </c>
      <c r="BR123" s="1096"/>
      <c r="BS123" s="1096"/>
      <c r="BT123" s="1096"/>
      <c r="BU123" s="1096"/>
      <c r="BV123" s="1096">
        <v>1012303</v>
      </c>
      <c r="BW123" s="1096"/>
      <c r="BX123" s="1096"/>
      <c r="BY123" s="1096"/>
      <c r="BZ123" s="1096"/>
      <c r="CA123" s="1096">
        <v>1052791</v>
      </c>
      <c r="CB123" s="1096"/>
      <c r="CC123" s="1096"/>
      <c r="CD123" s="1096"/>
      <c r="CE123" s="1096"/>
      <c r="CF123" s="1029"/>
      <c r="CG123" s="1030"/>
      <c r="CH123" s="1030"/>
      <c r="CI123" s="1030"/>
      <c r="CJ123" s="1031"/>
      <c r="CK123" s="1040"/>
      <c r="CL123" s="1041"/>
      <c r="CM123" s="1041"/>
      <c r="CN123" s="1041"/>
      <c r="CO123" s="1042"/>
      <c r="CP123" s="1050" t="s">
        <v>378</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437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438</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439</v>
      </c>
      <c r="CL125" s="1038"/>
      <c r="CM125" s="1038"/>
      <c r="CN125" s="1038"/>
      <c r="CO125" s="1039"/>
      <c r="CP125" s="970" t="s">
        <v>440</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441</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443</v>
      </c>
      <c r="AY127" s="1063"/>
      <c r="AZ127" s="1063"/>
      <c r="BA127" s="1063"/>
      <c r="BB127" s="1063"/>
      <c r="BC127" s="1063"/>
      <c r="BD127" s="1063"/>
      <c r="BE127" s="1064"/>
      <c r="BF127" s="1065" t="s">
        <v>444</v>
      </c>
      <c r="BG127" s="1063"/>
      <c r="BH127" s="1063"/>
      <c r="BI127" s="1063"/>
      <c r="BJ127" s="1063"/>
      <c r="BK127" s="1063"/>
      <c r="BL127" s="1064"/>
      <c r="BM127" s="1065" t="s">
        <v>445</v>
      </c>
      <c r="BN127" s="1063"/>
      <c r="BO127" s="1063"/>
      <c r="BP127" s="1063"/>
      <c r="BQ127" s="1063"/>
      <c r="BR127" s="1063"/>
      <c r="BS127" s="1064"/>
      <c r="BT127" s="1065" t="s">
        <v>446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447</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448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449</v>
      </c>
      <c r="X128" s="1075"/>
      <c r="Y128" s="1075"/>
      <c r="Z128" s="1076"/>
      <c r="AA128" s="1077" t="s">
        <v>112</v>
      </c>
      <c r="AB128" s="1078"/>
      <c r="AC128" s="1078"/>
      <c r="AD128" s="1078"/>
      <c r="AE128" s="1079"/>
      <c r="AF128" s="1080" t="s">
        <v>112</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450</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451</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452</v>
      </c>
      <c r="X129" s="1104"/>
      <c r="Y129" s="1104"/>
      <c r="Z129" s="1105"/>
      <c r="AA129" s="988">
        <v>420589</v>
      </c>
      <c r="AB129" s="989"/>
      <c r="AC129" s="989"/>
      <c r="AD129" s="989"/>
      <c r="AE129" s="990"/>
      <c r="AF129" s="991">
        <v>451374</v>
      </c>
      <c r="AG129" s="989"/>
      <c r="AH129" s="989"/>
      <c r="AI129" s="989"/>
      <c r="AJ129" s="990"/>
      <c r="AK129" s="991">
        <v>427618</v>
      </c>
      <c r="AL129" s="989"/>
      <c r="AM129" s="989"/>
      <c r="AN129" s="989"/>
      <c r="AO129" s="990"/>
      <c r="AP129" s="1106"/>
      <c r="AQ129" s="1107"/>
      <c r="AR129" s="1107"/>
      <c r="AS129" s="1107"/>
      <c r="AT129" s="1108"/>
      <c r="AU129" s="237"/>
      <c r="AV129" s="237"/>
      <c r="AW129" s="237"/>
      <c r="AX129" s="1097" t="s">
        <v>453</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455</v>
      </c>
      <c r="X130" s="1104"/>
      <c r="Y130" s="1104"/>
      <c r="Z130" s="1105"/>
      <c r="AA130" s="988">
        <v>76258</v>
      </c>
      <c r="AB130" s="989"/>
      <c r="AC130" s="989"/>
      <c r="AD130" s="989"/>
      <c r="AE130" s="990"/>
      <c r="AF130" s="991">
        <v>76755</v>
      </c>
      <c r="AG130" s="989"/>
      <c r="AH130" s="989"/>
      <c r="AI130" s="989"/>
      <c r="AJ130" s="990"/>
      <c r="AK130" s="991">
        <v>72289</v>
      </c>
      <c r="AL130" s="989"/>
      <c r="AM130" s="989"/>
      <c r="AN130" s="989"/>
      <c r="AO130" s="990"/>
      <c r="AP130" s="1106"/>
      <c r="AQ130" s="1107"/>
      <c r="AR130" s="1107"/>
      <c r="AS130" s="1107"/>
      <c r="AT130" s="1108"/>
      <c r="AU130" s="237"/>
      <c r="AV130" s="237"/>
      <c r="AW130" s="237"/>
      <c r="AX130" s="1097" t="s">
        <v>456</v>
      </c>
      <c r="AY130" s="980"/>
      <c r="AZ130" s="980"/>
      <c r="BA130" s="980"/>
      <c r="BB130" s="980"/>
      <c r="BC130" s="980"/>
      <c r="BD130" s="980"/>
      <c r="BE130" s="981"/>
      <c r="BF130" s="1134">
        <v>10.3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457</v>
      </c>
      <c r="X131" s="1142"/>
      <c r="Y131" s="1142"/>
      <c r="Z131" s="1143"/>
      <c r="AA131" s="1035">
        <v>344331</v>
      </c>
      <c r="AB131" s="1014"/>
      <c r="AC131" s="1014"/>
      <c r="AD131" s="1014"/>
      <c r="AE131" s="1015"/>
      <c r="AF131" s="1013">
        <v>374619</v>
      </c>
      <c r="AG131" s="1014"/>
      <c r="AH131" s="1014"/>
      <c r="AI131" s="1014"/>
      <c r="AJ131" s="1015"/>
      <c r="AK131" s="1013">
        <v>355329</v>
      </c>
      <c r="AL131" s="1014"/>
      <c r="AM131" s="1014"/>
      <c r="AN131" s="1014"/>
      <c r="AO131" s="1015"/>
      <c r="AP131" s="1144"/>
      <c r="AQ131" s="1145"/>
      <c r="AR131" s="1145"/>
      <c r="AS131" s="1145"/>
      <c r="AT131" s="1146"/>
      <c r="AU131" s="237"/>
      <c r="AV131" s="237"/>
      <c r="AW131" s="237"/>
      <c r="AX131" s="1116" t="s">
        <v>458</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459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460</v>
      </c>
      <c r="W132" s="1127"/>
      <c r="X132" s="1127"/>
      <c r="Y132" s="1127"/>
      <c r="Z132" s="1128"/>
      <c r="AA132" s="1129">
        <v>13.364756590000001</v>
      </c>
      <c r="AB132" s="1130"/>
      <c r="AC132" s="1130"/>
      <c r="AD132" s="1130"/>
      <c r="AE132" s="1131"/>
      <c r="AF132" s="1132">
        <v>9.5382241689999994</v>
      </c>
      <c r="AG132" s="1130"/>
      <c r="AH132" s="1130"/>
      <c r="AI132" s="1130"/>
      <c r="AJ132" s="1131"/>
      <c r="AK132" s="1132">
        <v>8.1431574680000001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461</v>
      </c>
      <c r="W133" s="1110"/>
      <c r="X133" s="1110"/>
      <c r="Y133" s="1110"/>
      <c r="Z133" s="1111"/>
      <c r="AA133" s="1112">
        <v>13.4</v>
      </c>
      <c r="AB133" s="1113"/>
      <c r="AC133" s="1113"/>
      <c r="AD133" s="1113"/>
      <c r="AE133" s="1114"/>
      <c r="AF133" s="1112">
        <v>12</v>
      </c>
      <c r="AG133" s="1113"/>
      <c r="AH133" s="1113"/>
      <c r="AI133" s="1113"/>
      <c r="AJ133" s="1114"/>
      <c r="AK133" s="1112">
        <v>10.3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47" zoomScale="70" zoomScaleNormal="85" zoomScaleSheetLayoutView="70" workbookViewId="0">
      <selection activeCell="BS34" sqref="BS34:CG3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BS34" sqref="BS34:CG34"/>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S34" sqref="BS34:CG34"/>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462</v>
      </c>
      <c r="B5" s="248"/>
      <c r="C5" s="248"/>
      <c r="D5" s="248"/>
      <c r="E5" s="248"/>
      <c r="F5" s="248"/>
      <c r="G5" s="248"/>
      <c r="H5" s="248"/>
      <c r="I5" s="248"/>
      <c r="J5" s="248"/>
      <c r="K5" s="248"/>
      <c r="L5" s="248"/>
      <c r="M5" s="248"/>
      <c r="N5" s="248"/>
      <c r="O5" s="249"/>
    </row>
    <row r="6" spans="1:16" x14ac:dyDescent="0.15">
      <c r="A6" s="250"/>
      <c r="B6" s="246"/>
      <c r="C6" s="246"/>
      <c r="D6" s="246"/>
      <c r="E6" s="246"/>
      <c r="F6" s="246"/>
      <c r="G6" s="251" t="s">
        <v>463</v>
      </c>
      <c r="H6" s="251"/>
      <c r="I6" s="251"/>
      <c r="J6" s="251"/>
      <c r="K6" s="246"/>
      <c r="L6" s="246"/>
      <c r="M6" s="246"/>
      <c r="N6" s="246"/>
    </row>
    <row r="7" spans="1:16" x14ac:dyDescent="0.15">
      <c r="A7" s="250"/>
      <c r="B7" s="246"/>
      <c r="C7" s="246"/>
      <c r="D7" s="246"/>
      <c r="E7" s="246"/>
      <c r="F7" s="246"/>
      <c r="G7" s="253"/>
      <c r="H7" s="254"/>
      <c r="I7" s="254"/>
      <c r="J7" s="255"/>
      <c r="K7" s="1150" t="s">
        <v>464</v>
      </c>
      <c r="L7" s="256"/>
      <c r="M7" s="257" t="s">
        <v>465</v>
      </c>
      <c r="N7" s="258"/>
    </row>
    <row r="8" spans="1:16" x14ac:dyDescent="0.15">
      <c r="A8" s="250"/>
      <c r="B8" s="246"/>
      <c r="C8" s="246"/>
      <c r="D8" s="246"/>
      <c r="E8" s="246"/>
      <c r="F8" s="246"/>
      <c r="G8" s="259"/>
      <c r="H8" s="260"/>
      <c r="I8" s="260"/>
      <c r="J8" s="261"/>
      <c r="K8" s="1151"/>
      <c r="L8" s="262" t="s">
        <v>466</v>
      </c>
      <c r="M8" s="263" t="s">
        <v>467</v>
      </c>
      <c r="N8" s="264" t="s">
        <v>468</v>
      </c>
    </row>
    <row r="9" spans="1:16" x14ac:dyDescent="0.15">
      <c r="A9" s="250"/>
      <c r="B9" s="246"/>
      <c r="C9" s="246"/>
      <c r="D9" s="246"/>
      <c r="E9" s="246"/>
      <c r="F9" s="246"/>
      <c r="G9" s="1152" t="s">
        <v>469</v>
      </c>
      <c r="H9" s="1153"/>
      <c r="I9" s="1153"/>
      <c r="J9" s="1154"/>
      <c r="K9" s="265">
        <v>211286</v>
      </c>
      <c r="L9" s="266">
        <v>548795</v>
      </c>
      <c r="M9" s="267">
        <v>160295</v>
      </c>
      <c r="N9" s="268">
        <v>242.4</v>
      </c>
    </row>
    <row r="10" spans="1:16" x14ac:dyDescent="0.15">
      <c r="A10" s="250"/>
      <c r="B10" s="246"/>
      <c r="C10" s="246"/>
      <c r="D10" s="246"/>
      <c r="E10" s="246"/>
      <c r="F10" s="246"/>
      <c r="G10" s="1152" t="s">
        <v>470</v>
      </c>
      <c r="H10" s="1153"/>
      <c r="I10" s="1153"/>
      <c r="J10" s="1154"/>
      <c r="K10" s="269">
        <v>39942</v>
      </c>
      <c r="L10" s="270">
        <v>103745</v>
      </c>
      <c r="M10" s="271">
        <v>18795</v>
      </c>
      <c r="N10" s="272">
        <v>452</v>
      </c>
    </row>
    <row r="11" spans="1:16" ht="13.5" customHeight="1" x14ac:dyDescent="0.15">
      <c r="A11" s="250"/>
      <c r="B11" s="246"/>
      <c r="C11" s="246"/>
      <c r="D11" s="246"/>
      <c r="E11" s="246"/>
      <c r="F11" s="246"/>
      <c r="G11" s="1152" t="s">
        <v>471</v>
      </c>
      <c r="H11" s="1153"/>
      <c r="I11" s="1153"/>
      <c r="J11" s="1154"/>
      <c r="K11" s="269">
        <v>2077</v>
      </c>
      <c r="L11" s="270">
        <v>5395</v>
      </c>
      <c r="M11" s="271">
        <v>26340</v>
      </c>
      <c r="N11" s="272">
        <v>-79.5</v>
      </c>
    </row>
    <row r="12" spans="1:16" ht="13.5" customHeight="1" x14ac:dyDescent="0.15">
      <c r="A12" s="250"/>
      <c r="B12" s="246"/>
      <c r="C12" s="246"/>
      <c r="D12" s="246"/>
      <c r="E12" s="246"/>
      <c r="F12" s="246"/>
      <c r="G12" s="1152" t="s">
        <v>472</v>
      </c>
      <c r="H12" s="1153"/>
      <c r="I12" s="1153"/>
      <c r="J12" s="1154"/>
      <c r="K12" s="269" t="s">
        <v>473</v>
      </c>
      <c r="L12" s="270" t="s">
        <v>473</v>
      </c>
      <c r="M12" s="271">
        <v>1514</v>
      </c>
      <c r="N12" s="272" t="s">
        <v>473</v>
      </c>
    </row>
    <row r="13" spans="1:16" ht="13.5" customHeight="1" x14ac:dyDescent="0.15">
      <c r="A13" s="250"/>
      <c r="B13" s="246"/>
      <c r="C13" s="246"/>
      <c r="D13" s="246"/>
      <c r="E13" s="246"/>
      <c r="F13" s="246"/>
      <c r="G13" s="1152" t="s">
        <v>474</v>
      </c>
      <c r="H13" s="1153"/>
      <c r="I13" s="1153"/>
      <c r="J13" s="1154"/>
      <c r="K13" s="269" t="s">
        <v>473</v>
      </c>
      <c r="L13" s="270" t="s">
        <v>473</v>
      </c>
      <c r="M13" s="271" t="s">
        <v>473</v>
      </c>
      <c r="N13" s="272" t="s">
        <v>473</v>
      </c>
    </row>
    <row r="14" spans="1:16" ht="13.5" customHeight="1" x14ac:dyDescent="0.15">
      <c r="A14" s="250"/>
      <c r="B14" s="246"/>
      <c r="C14" s="246"/>
      <c r="D14" s="246"/>
      <c r="E14" s="246"/>
      <c r="F14" s="246"/>
      <c r="G14" s="1152" t="s">
        <v>475</v>
      </c>
      <c r="H14" s="1153"/>
      <c r="I14" s="1153"/>
      <c r="J14" s="1154"/>
      <c r="K14" s="269">
        <v>9621</v>
      </c>
      <c r="L14" s="270">
        <v>24990</v>
      </c>
      <c r="M14" s="271">
        <v>7022</v>
      </c>
      <c r="N14" s="272">
        <v>255.9</v>
      </c>
    </row>
    <row r="15" spans="1:16" ht="13.5" customHeight="1" x14ac:dyDescent="0.15">
      <c r="A15" s="250"/>
      <c r="B15" s="246"/>
      <c r="C15" s="246"/>
      <c r="D15" s="246"/>
      <c r="E15" s="246"/>
      <c r="F15" s="246"/>
      <c r="G15" s="1152" t="s">
        <v>476</v>
      </c>
      <c r="H15" s="1153"/>
      <c r="I15" s="1153"/>
      <c r="J15" s="1154"/>
      <c r="K15" s="269" t="s">
        <v>473</v>
      </c>
      <c r="L15" s="270" t="s">
        <v>473</v>
      </c>
      <c r="M15" s="271">
        <v>5072</v>
      </c>
      <c r="N15" s="272" t="s">
        <v>473</v>
      </c>
    </row>
    <row r="16" spans="1:16" x14ac:dyDescent="0.15">
      <c r="A16" s="250"/>
      <c r="B16" s="246"/>
      <c r="C16" s="246"/>
      <c r="D16" s="246"/>
      <c r="E16" s="246"/>
      <c r="F16" s="246"/>
      <c r="G16" s="1155" t="s">
        <v>477</v>
      </c>
      <c r="H16" s="1156"/>
      <c r="I16" s="1156"/>
      <c r="J16" s="1157"/>
      <c r="K16" s="270">
        <v>-20718</v>
      </c>
      <c r="L16" s="270">
        <v>-53813</v>
      </c>
      <c r="M16" s="271">
        <v>-16946</v>
      </c>
      <c r="N16" s="272">
        <v>217.6</v>
      </c>
    </row>
    <row r="17" spans="1:16" x14ac:dyDescent="0.15">
      <c r="A17" s="250"/>
      <c r="B17" s="246"/>
      <c r="C17" s="246"/>
      <c r="D17" s="246"/>
      <c r="E17" s="246"/>
      <c r="F17" s="246"/>
      <c r="G17" s="1155" t="s">
        <v>170</v>
      </c>
      <c r="H17" s="1156"/>
      <c r="I17" s="1156"/>
      <c r="J17" s="1157"/>
      <c r="K17" s="270">
        <v>242208</v>
      </c>
      <c r="L17" s="270">
        <v>629112</v>
      </c>
      <c r="M17" s="271">
        <v>202093</v>
      </c>
      <c r="N17" s="272">
        <v>211.3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478</v>
      </c>
      <c r="H19" s="246"/>
      <c r="I19" s="246"/>
      <c r="J19" s="246"/>
      <c r="K19" s="246"/>
      <c r="L19" s="246"/>
      <c r="M19" s="246"/>
      <c r="N19" s="246"/>
    </row>
    <row r="20" spans="1:16" x14ac:dyDescent="0.15">
      <c r="A20" s="250"/>
      <c r="B20" s="246"/>
      <c r="C20" s="246"/>
      <c r="D20" s="246"/>
      <c r="E20" s="246"/>
      <c r="F20" s="246"/>
      <c r="G20" s="274"/>
      <c r="H20" s="275"/>
      <c r="I20" s="275"/>
      <c r="J20" s="276"/>
      <c r="K20" s="277" t="s">
        <v>479</v>
      </c>
      <c r="L20" s="278" t="s">
        <v>480</v>
      </c>
      <c r="M20" s="279" t="s">
        <v>481</v>
      </c>
      <c r="N20" s="280"/>
    </row>
    <row r="21" spans="1:16" s="286" customFormat="1" x14ac:dyDescent="0.15">
      <c r="A21" s="281"/>
      <c r="B21" s="251"/>
      <c r="C21" s="251"/>
      <c r="D21" s="251"/>
      <c r="E21" s="251"/>
      <c r="F21" s="251"/>
      <c r="G21" s="1147" t="s">
        <v>482</v>
      </c>
      <c r="H21" s="1148"/>
      <c r="I21" s="1148"/>
      <c r="J21" s="1149"/>
      <c r="K21" s="282">
        <v>59.74</v>
      </c>
      <c r="L21" s="283">
        <v>18.46</v>
      </c>
      <c r="M21" s="284">
        <v>41.28</v>
      </c>
      <c r="N21" s="251"/>
      <c r="O21" s="285"/>
      <c r="P21" s="281"/>
    </row>
    <row r="22" spans="1:16" s="286" customFormat="1" x14ac:dyDescent="0.15">
      <c r="A22" s="281"/>
      <c r="B22" s="251"/>
      <c r="C22" s="251"/>
      <c r="D22" s="251"/>
      <c r="E22" s="251"/>
      <c r="F22" s="251"/>
      <c r="G22" s="1147" t="s">
        <v>483</v>
      </c>
      <c r="H22" s="1148"/>
      <c r="I22" s="1148"/>
      <c r="J22" s="1149"/>
      <c r="K22" s="287">
        <v>92.1</v>
      </c>
      <c r="L22" s="288">
        <v>94.7</v>
      </c>
      <c r="M22" s="289">
        <v>-2.6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486</v>
      </c>
      <c r="H29" s="251"/>
      <c r="I29" s="251"/>
      <c r="J29" s="251"/>
      <c r="K29" s="246"/>
      <c r="L29" s="246"/>
      <c r="M29" s="246"/>
      <c r="N29" s="246"/>
      <c r="O29" s="295"/>
    </row>
    <row r="30" spans="1:16" x14ac:dyDescent="0.15">
      <c r="A30" s="250"/>
      <c r="B30" s="246"/>
      <c r="C30" s="246"/>
      <c r="D30" s="246"/>
      <c r="E30" s="246"/>
      <c r="F30" s="246"/>
      <c r="G30" s="253"/>
      <c r="H30" s="254"/>
      <c r="I30" s="254"/>
      <c r="J30" s="255"/>
      <c r="K30" s="1150" t="s">
        <v>464</v>
      </c>
      <c r="L30" s="256"/>
      <c r="M30" s="257" t="s">
        <v>465</v>
      </c>
      <c r="N30" s="258"/>
    </row>
    <row r="31" spans="1:16" x14ac:dyDescent="0.15">
      <c r="A31" s="250"/>
      <c r="B31" s="246"/>
      <c r="C31" s="246"/>
      <c r="D31" s="246"/>
      <c r="E31" s="246"/>
      <c r="F31" s="246"/>
      <c r="G31" s="259"/>
      <c r="H31" s="260"/>
      <c r="I31" s="260"/>
      <c r="J31" s="261"/>
      <c r="K31" s="1151"/>
      <c r="L31" s="262" t="s">
        <v>466</v>
      </c>
      <c r="M31" s="263" t="s">
        <v>467</v>
      </c>
      <c r="N31" s="264" t="s">
        <v>468</v>
      </c>
    </row>
    <row r="32" spans="1:16" ht="27" customHeight="1" x14ac:dyDescent="0.15">
      <c r="A32" s="250"/>
      <c r="B32" s="246"/>
      <c r="C32" s="246"/>
      <c r="D32" s="246"/>
      <c r="E32" s="246"/>
      <c r="F32" s="246"/>
      <c r="G32" s="1163" t="s">
        <v>487</v>
      </c>
      <c r="H32" s="1164"/>
      <c r="I32" s="1164"/>
      <c r="J32" s="1165"/>
      <c r="K32" s="296">
        <v>86167</v>
      </c>
      <c r="L32" s="296">
        <v>223810</v>
      </c>
      <c r="M32" s="297">
        <v>103357</v>
      </c>
      <c r="N32" s="298">
        <v>116.5</v>
      </c>
    </row>
    <row r="33" spans="1:16" ht="13.5" customHeight="1" x14ac:dyDescent="0.15">
      <c r="A33" s="250"/>
      <c r="B33" s="246"/>
      <c r="C33" s="246"/>
      <c r="D33" s="246"/>
      <c r="E33" s="246"/>
      <c r="F33" s="246"/>
      <c r="G33" s="1163" t="s">
        <v>488</v>
      </c>
      <c r="H33" s="1164"/>
      <c r="I33" s="1164"/>
      <c r="J33" s="1165"/>
      <c r="K33" s="296" t="s">
        <v>473</v>
      </c>
      <c r="L33" s="296" t="s">
        <v>473</v>
      </c>
      <c r="M33" s="297" t="s">
        <v>473</v>
      </c>
      <c r="N33" s="298" t="s">
        <v>473</v>
      </c>
    </row>
    <row r="34" spans="1:16" ht="27" customHeight="1" x14ac:dyDescent="0.15">
      <c r="A34" s="250"/>
      <c r="B34" s="246"/>
      <c r="C34" s="246"/>
      <c r="D34" s="246"/>
      <c r="E34" s="246"/>
      <c r="F34" s="246"/>
      <c r="G34" s="1163" t="s">
        <v>489</v>
      </c>
      <c r="H34" s="1164"/>
      <c r="I34" s="1164"/>
      <c r="J34" s="1165"/>
      <c r="K34" s="296" t="s">
        <v>473</v>
      </c>
      <c r="L34" s="296" t="s">
        <v>473</v>
      </c>
      <c r="M34" s="297" t="s">
        <v>473</v>
      </c>
      <c r="N34" s="298" t="s">
        <v>473</v>
      </c>
    </row>
    <row r="35" spans="1:16" ht="27" customHeight="1" x14ac:dyDescent="0.15">
      <c r="A35" s="250"/>
      <c r="B35" s="246"/>
      <c r="C35" s="246"/>
      <c r="D35" s="246"/>
      <c r="E35" s="246"/>
      <c r="F35" s="246"/>
      <c r="G35" s="1163" t="s">
        <v>490</v>
      </c>
      <c r="H35" s="1164"/>
      <c r="I35" s="1164"/>
      <c r="J35" s="1165"/>
      <c r="K35" s="296">
        <v>14772</v>
      </c>
      <c r="L35" s="296">
        <v>38369</v>
      </c>
      <c r="M35" s="297">
        <v>28799</v>
      </c>
      <c r="N35" s="298">
        <v>33.200000000000003</v>
      </c>
    </row>
    <row r="36" spans="1:16" ht="27" customHeight="1" x14ac:dyDescent="0.15">
      <c r="A36" s="250"/>
      <c r="B36" s="246"/>
      <c r="C36" s="246"/>
      <c r="D36" s="246"/>
      <c r="E36" s="246"/>
      <c r="F36" s="246"/>
      <c r="G36" s="1163" t="s">
        <v>491</v>
      </c>
      <c r="H36" s="1164"/>
      <c r="I36" s="1164"/>
      <c r="J36" s="1165"/>
      <c r="K36" s="296">
        <v>282</v>
      </c>
      <c r="L36" s="296">
        <v>732</v>
      </c>
      <c r="M36" s="297">
        <v>4510</v>
      </c>
      <c r="N36" s="298">
        <v>-83.8</v>
      </c>
    </row>
    <row r="37" spans="1:16" ht="13.5" customHeight="1" x14ac:dyDescent="0.15">
      <c r="A37" s="250"/>
      <c r="B37" s="246"/>
      <c r="C37" s="246"/>
      <c r="D37" s="246"/>
      <c r="E37" s="246"/>
      <c r="F37" s="246"/>
      <c r="G37" s="1163" t="s">
        <v>492</v>
      </c>
      <c r="H37" s="1164"/>
      <c r="I37" s="1164"/>
      <c r="J37" s="1165"/>
      <c r="K37" s="296" t="s">
        <v>473</v>
      </c>
      <c r="L37" s="296" t="s">
        <v>473</v>
      </c>
      <c r="M37" s="297">
        <v>1276</v>
      </c>
      <c r="N37" s="298" t="s">
        <v>473</v>
      </c>
    </row>
    <row r="38" spans="1:16" ht="27" customHeight="1" x14ac:dyDescent="0.15">
      <c r="A38" s="250"/>
      <c r="B38" s="246"/>
      <c r="C38" s="246"/>
      <c r="D38" s="246"/>
      <c r="E38" s="246"/>
      <c r="F38" s="246"/>
      <c r="G38" s="1166" t="s">
        <v>493</v>
      </c>
      <c r="H38" s="1167"/>
      <c r="I38" s="1167"/>
      <c r="J38" s="1168"/>
      <c r="K38" s="299">
        <v>3</v>
      </c>
      <c r="L38" s="299">
        <v>8</v>
      </c>
      <c r="M38" s="300">
        <v>40</v>
      </c>
      <c r="N38" s="301">
        <v>-80</v>
      </c>
      <c r="O38" s="295"/>
    </row>
    <row r="39" spans="1:16" x14ac:dyDescent="0.15">
      <c r="A39" s="250"/>
      <c r="B39" s="246"/>
      <c r="C39" s="246"/>
      <c r="D39" s="246"/>
      <c r="E39" s="246"/>
      <c r="F39" s="246"/>
      <c r="G39" s="1166" t="s">
        <v>494</v>
      </c>
      <c r="H39" s="1167"/>
      <c r="I39" s="1167"/>
      <c r="J39" s="1168"/>
      <c r="K39" s="302" t="s">
        <v>473</v>
      </c>
      <c r="L39" s="302" t="s">
        <v>473</v>
      </c>
      <c r="M39" s="303">
        <v>-3340</v>
      </c>
      <c r="N39" s="304" t="s">
        <v>473</v>
      </c>
      <c r="O39" s="295"/>
    </row>
    <row r="40" spans="1:16" ht="27" customHeight="1" x14ac:dyDescent="0.15">
      <c r="A40" s="250"/>
      <c r="B40" s="246"/>
      <c r="C40" s="246"/>
      <c r="D40" s="246"/>
      <c r="E40" s="246"/>
      <c r="F40" s="246"/>
      <c r="G40" s="1163" t="s">
        <v>495</v>
      </c>
      <c r="H40" s="1164"/>
      <c r="I40" s="1164"/>
      <c r="J40" s="1165"/>
      <c r="K40" s="302">
        <v>-72289</v>
      </c>
      <c r="L40" s="302">
        <v>-187764</v>
      </c>
      <c r="M40" s="303">
        <v>-104131</v>
      </c>
      <c r="N40" s="304">
        <v>80.3</v>
      </c>
      <c r="O40" s="295"/>
    </row>
    <row r="41" spans="1:16" x14ac:dyDescent="0.15">
      <c r="A41" s="250"/>
      <c r="B41" s="246"/>
      <c r="C41" s="246"/>
      <c r="D41" s="246"/>
      <c r="E41" s="246"/>
      <c r="F41" s="246"/>
      <c r="G41" s="1169" t="s">
        <v>281</v>
      </c>
      <c r="H41" s="1170"/>
      <c r="I41" s="1170"/>
      <c r="J41" s="1171"/>
      <c r="K41" s="296">
        <v>28935</v>
      </c>
      <c r="L41" s="302">
        <v>75156</v>
      </c>
      <c r="M41" s="303">
        <v>30511</v>
      </c>
      <c r="N41" s="304">
        <v>146.30000000000001</v>
      </c>
      <c r="O41" s="295"/>
    </row>
    <row r="42" spans="1:16" x14ac:dyDescent="0.15">
      <c r="A42" s="250"/>
      <c r="B42" s="246"/>
      <c r="C42" s="246"/>
      <c r="D42" s="246"/>
      <c r="E42" s="246"/>
      <c r="F42" s="246"/>
      <c r="G42" s="305" t="s">
        <v>496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498</v>
      </c>
      <c r="H48" s="310"/>
      <c r="I48" s="310"/>
      <c r="J48" s="310"/>
      <c r="K48" s="310"/>
      <c r="L48" s="310"/>
      <c r="M48" s="311"/>
      <c r="N48" s="310"/>
    </row>
    <row r="49" spans="1:14" ht="13.5" customHeight="1" x14ac:dyDescent="0.15">
      <c r="A49" s="250"/>
      <c r="B49" s="246"/>
      <c r="C49" s="246"/>
      <c r="D49" s="246"/>
      <c r="E49" s="246"/>
      <c r="F49" s="246"/>
      <c r="G49" s="312"/>
      <c r="H49" s="313"/>
      <c r="I49" s="1158" t="s">
        <v>464</v>
      </c>
      <c r="J49" s="1160" t="s">
        <v>499</v>
      </c>
      <c r="K49" s="1161"/>
      <c r="L49" s="1161"/>
      <c r="M49" s="1161"/>
      <c r="N49" s="1162"/>
    </row>
    <row r="50" spans="1:14" x14ac:dyDescent="0.15">
      <c r="A50" s="250"/>
      <c r="B50" s="246"/>
      <c r="C50" s="246"/>
      <c r="D50" s="246"/>
      <c r="E50" s="246"/>
      <c r="F50" s="246"/>
      <c r="G50" s="314"/>
      <c r="H50" s="315"/>
      <c r="I50" s="1159"/>
      <c r="J50" s="316" t="s">
        <v>500</v>
      </c>
      <c r="K50" s="317" t="s">
        <v>501</v>
      </c>
      <c r="L50" s="318" t="s">
        <v>502</v>
      </c>
      <c r="M50" s="319" t="s">
        <v>503</v>
      </c>
      <c r="N50" s="320" t="s">
        <v>504</v>
      </c>
    </row>
    <row r="51" spans="1:14" x14ac:dyDescent="0.15">
      <c r="A51" s="250"/>
      <c r="B51" s="246"/>
      <c r="C51" s="246"/>
      <c r="D51" s="246"/>
      <c r="E51" s="246"/>
      <c r="F51" s="246"/>
      <c r="G51" s="312" t="s">
        <v>505</v>
      </c>
      <c r="H51" s="313"/>
      <c r="I51" s="321">
        <v>422731</v>
      </c>
      <c r="J51" s="322">
        <v>1048960</v>
      </c>
      <c r="K51" s="323">
        <v>26.2</v>
      </c>
      <c r="L51" s="324">
        <v>228305</v>
      </c>
      <c r="M51" s="325">
        <v>5.6</v>
      </c>
      <c r="N51" s="326">
        <v>20.6</v>
      </c>
    </row>
    <row r="52" spans="1:14" x14ac:dyDescent="0.15">
      <c r="A52" s="250"/>
      <c r="B52" s="246"/>
      <c r="C52" s="246"/>
      <c r="D52" s="246"/>
      <c r="E52" s="246"/>
      <c r="F52" s="246"/>
      <c r="G52" s="327"/>
      <c r="H52" s="328" t="s">
        <v>506</v>
      </c>
      <c r="I52" s="329">
        <v>103979</v>
      </c>
      <c r="J52" s="330">
        <v>258012</v>
      </c>
      <c r="K52" s="331">
        <v>-32.5</v>
      </c>
      <c r="L52" s="332">
        <v>86611</v>
      </c>
      <c r="M52" s="333">
        <v>-20.399999999999999</v>
      </c>
      <c r="N52" s="334">
        <v>-12.1</v>
      </c>
    </row>
    <row r="53" spans="1:14" x14ac:dyDescent="0.15">
      <c r="A53" s="250"/>
      <c r="B53" s="246"/>
      <c r="C53" s="246"/>
      <c r="D53" s="246"/>
      <c r="E53" s="246"/>
      <c r="F53" s="246"/>
      <c r="G53" s="312" t="s">
        <v>507</v>
      </c>
      <c r="H53" s="313"/>
      <c r="I53" s="321">
        <v>446463</v>
      </c>
      <c r="J53" s="322">
        <v>1107849</v>
      </c>
      <c r="K53" s="323">
        <v>5.6</v>
      </c>
      <c r="L53" s="324">
        <v>316331</v>
      </c>
      <c r="M53" s="325">
        <v>38.6</v>
      </c>
      <c r="N53" s="326">
        <v>-33</v>
      </c>
    </row>
    <row r="54" spans="1:14" x14ac:dyDescent="0.15">
      <c r="A54" s="250"/>
      <c r="B54" s="246"/>
      <c r="C54" s="246"/>
      <c r="D54" s="246"/>
      <c r="E54" s="246"/>
      <c r="F54" s="246"/>
      <c r="G54" s="327"/>
      <c r="H54" s="328" t="s">
        <v>506</v>
      </c>
      <c r="I54" s="329">
        <v>35082</v>
      </c>
      <c r="J54" s="330">
        <v>87052</v>
      </c>
      <c r="K54" s="331">
        <v>-66.3</v>
      </c>
      <c r="L54" s="332">
        <v>106387</v>
      </c>
      <c r="M54" s="333">
        <v>22.8</v>
      </c>
      <c r="N54" s="334">
        <v>-89.1</v>
      </c>
    </row>
    <row r="55" spans="1:14" x14ac:dyDescent="0.15">
      <c r="A55" s="250"/>
      <c r="B55" s="246"/>
      <c r="C55" s="246"/>
      <c r="D55" s="246"/>
      <c r="E55" s="246"/>
      <c r="F55" s="246"/>
      <c r="G55" s="312" t="s">
        <v>508</v>
      </c>
      <c r="H55" s="313"/>
      <c r="I55" s="321">
        <v>592482</v>
      </c>
      <c r="J55" s="322">
        <v>1459315</v>
      </c>
      <c r="K55" s="323">
        <v>31.7</v>
      </c>
      <c r="L55" s="324">
        <v>333013</v>
      </c>
      <c r="M55" s="325">
        <v>5.3</v>
      </c>
      <c r="N55" s="326">
        <v>26.4</v>
      </c>
    </row>
    <row r="56" spans="1:14" x14ac:dyDescent="0.15">
      <c r="A56" s="250"/>
      <c r="B56" s="246"/>
      <c r="C56" s="246"/>
      <c r="D56" s="246"/>
      <c r="E56" s="246"/>
      <c r="F56" s="246"/>
      <c r="G56" s="327"/>
      <c r="H56" s="328" t="s">
        <v>506</v>
      </c>
      <c r="I56" s="329">
        <v>5267</v>
      </c>
      <c r="J56" s="330">
        <v>12973</v>
      </c>
      <c r="K56" s="331">
        <v>-85.1</v>
      </c>
      <c r="L56" s="332">
        <v>126732</v>
      </c>
      <c r="M56" s="333">
        <v>19.100000000000001</v>
      </c>
      <c r="N56" s="334">
        <v>-104.2</v>
      </c>
    </row>
    <row r="57" spans="1:14" x14ac:dyDescent="0.15">
      <c r="A57" s="250"/>
      <c r="B57" s="246"/>
      <c r="C57" s="246"/>
      <c r="D57" s="246"/>
      <c r="E57" s="246"/>
      <c r="F57" s="246"/>
      <c r="G57" s="312" t="s">
        <v>509</v>
      </c>
      <c r="H57" s="313"/>
      <c r="I57" s="321">
        <v>281871</v>
      </c>
      <c r="J57" s="322">
        <v>724604</v>
      </c>
      <c r="K57" s="323">
        <v>-50.3</v>
      </c>
      <c r="L57" s="324">
        <v>280458</v>
      </c>
      <c r="M57" s="325">
        <v>-15.8</v>
      </c>
      <c r="N57" s="326">
        <v>-34.5</v>
      </c>
    </row>
    <row r="58" spans="1:14" x14ac:dyDescent="0.15">
      <c r="A58" s="250"/>
      <c r="B58" s="246"/>
      <c r="C58" s="246"/>
      <c r="D58" s="246"/>
      <c r="E58" s="246"/>
      <c r="F58" s="246"/>
      <c r="G58" s="327"/>
      <c r="H58" s="328" t="s">
        <v>506</v>
      </c>
      <c r="I58" s="329">
        <v>11398</v>
      </c>
      <c r="J58" s="330">
        <v>29301</v>
      </c>
      <c r="K58" s="331">
        <v>125.9</v>
      </c>
      <c r="L58" s="332">
        <v>127286</v>
      </c>
      <c r="M58" s="333">
        <v>0.4</v>
      </c>
      <c r="N58" s="334">
        <v>125.5</v>
      </c>
    </row>
    <row r="59" spans="1:14" x14ac:dyDescent="0.15">
      <c r="A59" s="250"/>
      <c r="B59" s="246"/>
      <c r="C59" s="246"/>
      <c r="D59" s="246"/>
      <c r="E59" s="246"/>
      <c r="F59" s="246"/>
      <c r="G59" s="312" t="s">
        <v>510</v>
      </c>
      <c r="H59" s="313"/>
      <c r="I59" s="321">
        <v>337247</v>
      </c>
      <c r="J59" s="322">
        <v>875966</v>
      </c>
      <c r="K59" s="323">
        <v>20.9</v>
      </c>
      <c r="L59" s="324">
        <v>237994</v>
      </c>
      <c r="M59" s="325">
        <v>-15.1</v>
      </c>
      <c r="N59" s="326">
        <v>36</v>
      </c>
    </row>
    <row r="60" spans="1:14" x14ac:dyDescent="0.15">
      <c r="A60" s="250"/>
      <c r="B60" s="246"/>
      <c r="C60" s="246"/>
      <c r="D60" s="246"/>
      <c r="E60" s="246"/>
      <c r="F60" s="246"/>
      <c r="G60" s="327"/>
      <c r="H60" s="328" t="s">
        <v>506</v>
      </c>
      <c r="I60" s="335">
        <v>11394</v>
      </c>
      <c r="J60" s="330">
        <v>29595</v>
      </c>
      <c r="K60" s="331">
        <v>1</v>
      </c>
      <c r="L60" s="332">
        <v>110361</v>
      </c>
      <c r="M60" s="333">
        <v>-13.3</v>
      </c>
      <c r="N60" s="334">
        <v>14.3</v>
      </c>
    </row>
    <row r="61" spans="1:14" x14ac:dyDescent="0.15">
      <c r="A61" s="250"/>
      <c r="B61" s="246"/>
      <c r="C61" s="246"/>
      <c r="D61" s="246"/>
      <c r="E61" s="246"/>
      <c r="F61" s="246"/>
      <c r="G61" s="312" t="s">
        <v>511</v>
      </c>
      <c r="H61" s="336"/>
      <c r="I61" s="337">
        <v>416159</v>
      </c>
      <c r="J61" s="338">
        <v>1043339</v>
      </c>
      <c r="K61" s="339">
        <v>6.8</v>
      </c>
      <c r="L61" s="340">
        <v>279220</v>
      </c>
      <c r="M61" s="341">
        <v>3.7</v>
      </c>
      <c r="N61" s="326">
        <v>3.1</v>
      </c>
    </row>
    <row r="62" spans="1:14" x14ac:dyDescent="0.15">
      <c r="A62" s="250"/>
      <c r="B62" s="246"/>
      <c r="C62" s="246"/>
      <c r="D62" s="246"/>
      <c r="E62" s="246"/>
      <c r="F62" s="246"/>
      <c r="G62" s="327"/>
      <c r="H62" s="328" t="s">
        <v>506</v>
      </c>
      <c r="I62" s="329">
        <v>33424</v>
      </c>
      <c r="J62" s="330">
        <v>83387</v>
      </c>
      <c r="K62" s="331">
        <v>-11.4</v>
      </c>
      <c r="L62" s="332">
        <v>111475</v>
      </c>
      <c r="M62" s="333">
        <v>1.7</v>
      </c>
      <c r="N62" s="334">
        <v>-13.1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election activeCell="BS34" sqref="BS34:CG3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1" zoomScale="55" zoomScaleNormal="55" zoomScaleSheetLayoutView="55" workbookViewId="0">
      <selection activeCell="BS34" sqref="BS34:CG3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BS34" sqref="BS34:CG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72" t="s">
        <v>3</v>
      </c>
      <c r="D47" s="1172"/>
      <c r="E47" s="1173"/>
      <c r="F47" s="11">
        <v>78.98</v>
      </c>
      <c r="G47" s="12">
        <v>95.79</v>
      </c>
      <c r="H47" s="12">
        <v>81.66</v>
      </c>
      <c r="I47" s="12">
        <v>76.08</v>
      </c>
      <c r="J47" s="13">
        <v>85.22</v>
      </c>
    </row>
    <row r="48" spans="2:10" ht="57.75" customHeight="1" x14ac:dyDescent="0.15">
      <c r="B48" s="14"/>
      <c r="C48" s="1174" t="s">
        <v>4</v>
      </c>
      <c r="D48" s="1174"/>
      <c r="E48" s="1175"/>
      <c r="F48" s="15">
        <v>11.16</v>
      </c>
      <c r="G48" s="16">
        <v>11.53</v>
      </c>
      <c r="H48" s="16">
        <v>2.97</v>
      </c>
      <c r="I48" s="16">
        <v>9.17</v>
      </c>
      <c r="J48" s="17">
        <v>11.5</v>
      </c>
    </row>
    <row r="49" spans="2:10" ht="57.75" customHeight="1" thickBot="1" x14ac:dyDescent="0.2">
      <c r="B49" s="18"/>
      <c r="C49" s="1176" t="s">
        <v>5</v>
      </c>
      <c r="D49" s="1176"/>
      <c r="E49" s="1177"/>
      <c r="F49" s="19" t="s">
        <v>518</v>
      </c>
      <c r="G49" s="20">
        <v>17.52</v>
      </c>
      <c r="H49" s="20" t="s">
        <v>519</v>
      </c>
      <c r="I49" s="20">
        <v>6.39</v>
      </c>
      <c r="J49" s="21">
        <v>6.73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BS34" sqref="BS34:CG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4" t="s">
        <v>520</v>
      </c>
      <c r="D34" s="1184"/>
      <c r="E34" s="1185"/>
      <c r="F34" s="32">
        <v>11.15</v>
      </c>
      <c r="G34" s="33">
        <v>11.52</v>
      </c>
      <c r="H34" s="33">
        <v>2.97</v>
      </c>
      <c r="I34" s="33">
        <v>9.17</v>
      </c>
      <c r="J34" s="34">
        <v>11.5</v>
      </c>
      <c r="K34" s="22"/>
      <c r="L34" s="22"/>
      <c r="M34" s="22"/>
      <c r="N34" s="22"/>
      <c r="O34" s="22"/>
      <c r="P34" s="22"/>
    </row>
    <row r="35" spans="1:16" ht="39" customHeight="1" x14ac:dyDescent="0.15">
      <c r="A35" s="22"/>
      <c r="B35" s="35"/>
      <c r="C35" s="1178" t="s">
        <v>521</v>
      </c>
      <c r="D35" s="1179"/>
      <c r="E35" s="1180"/>
      <c r="F35" s="36">
        <v>6.54</v>
      </c>
      <c r="G35" s="37">
        <v>5.12</v>
      </c>
      <c r="H35" s="37">
        <v>2.17</v>
      </c>
      <c r="I35" s="37">
        <v>1.59</v>
      </c>
      <c r="J35" s="38">
        <v>4.71</v>
      </c>
      <c r="K35" s="22"/>
      <c r="L35" s="22"/>
      <c r="M35" s="22"/>
      <c r="N35" s="22"/>
      <c r="O35" s="22"/>
      <c r="P35" s="22"/>
    </row>
    <row r="36" spans="1:16" ht="39" customHeight="1" x14ac:dyDescent="0.15">
      <c r="A36" s="22"/>
      <c r="B36" s="35"/>
      <c r="C36" s="1178" t="s">
        <v>522</v>
      </c>
      <c r="D36" s="1179"/>
      <c r="E36" s="1180"/>
      <c r="F36" s="36">
        <v>0.04</v>
      </c>
      <c r="G36" s="37">
        <v>0</v>
      </c>
      <c r="H36" s="37">
        <v>3.41</v>
      </c>
      <c r="I36" s="37">
        <v>1.35</v>
      </c>
      <c r="J36" s="38">
        <v>0.86</v>
      </c>
      <c r="K36" s="22"/>
      <c r="L36" s="22"/>
      <c r="M36" s="22"/>
      <c r="N36" s="22"/>
      <c r="O36" s="22"/>
      <c r="P36" s="22"/>
    </row>
    <row r="37" spans="1:16" ht="39" customHeight="1" x14ac:dyDescent="0.15">
      <c r="A37" s="22"/>
      <c r="B37" s="35"/>
      <c r="C37" s="1178" t="s">
        <v>523</v>
      </c>
      <c r="D37" s="1179"/>
      <c r="E37" s="1180"/>
      <c r="F37" s="36">
        <v>0.03</v>
      </c>
      <c r="G37" s="37">
        <v>0.13</v>
      </c>
      <c r="H37" s="37">
        <v>0.03</v>
      </c>
      <c r="I37" s="37">
        <v>0.25</v>
      </c>
      <c r="J37" s="38">
        <v>0.27</v>
      </c>
      <c r="K37" s="22"/>
      <c r="L37" s="22"/>
      <c r="M37" s="22"/>
      <c r="N37" s="22"/>
      <c r="O37" s="22"/>
      <c r="P37" s="22"/>
    </row>
    <row r="38" spans="1:16" ht="39" customHeight="1" x14ac:dyDescent="0.15">
      <c r="A38" s="22"/>
      <c r="B38" s="35"/>
      <c r="C38" s="1178" t="s">
        <v>524</v>
      </c>
      <c r="D38" s="1179"/>
      <c r="E38" s="1180"/>
      <c r="F38" s="36">
        <v>0.03</v>
      </c>
      <c r="G38" s="37">
        <v>0.01</v>
      </c>
      <c r="H38" s="37">
        <v>0.17</v>
      </c>
      <c r="I38" s="37">
        <v>0.18</v>
      </c>
      <c r="J38" s="38">
        <v>0.2</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525</v>
      </c>
      <c r="D42" s="1179"/>
      <c r="E42" s="1180"/>
      <c r="F42" s="36" t="s">
        <v>473</v>
      </c>
      <c r="G42" s="37" t="s">
        <v>473</v>
      </c>
      <c r="H42" s="37" t="s">
        <v>473</v>
      </c>
      <c r="I42" s="37" t="s">
        <v>473</v>
      </c>
      <c r="J42" s="38" t="s">
        <v>473</v>
      </c>
      <c r="K42" s="22"/>
      <c r="L42" s="22"/>
      <c r="M42" s="22"/>
      <c r="N42" s="22"/>
      <c r="O42" s="22"/>
      <c r="P42" s="22"/>
    </row>
    <row r="43" spans="1:16" ht="39" customHeight="1" thickBot="1" x14ac:dyDescent="0.2">
      <c r="A43" s="22"/>
      <c r="B43" s="40"/>
      <c r="C43" s="1181" t="s">
        <v>526</v>
      </c>
      <c r="D43" s="1182"/>
      <c r="E43" s="1183"/>
      <c r="F43" s="41" t="s">
        <v>473</v>
      </c>
      <c r="G43" s="42" t="s">
        <v>473</v>
      </c>
      <c r="H43" s="42" t="s">
        <v>473</v>
      </c>
      <c r="I43" s="42" t="s">
        <v>473</v>
      </c>
      <c r="J43" s="43" t="s">
        <v>473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BS34" sqref="BS34:CG3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87</v>
      </c>
      <c r="L45" s="60">
        <v>88</v>
      </c>
      <c r="M45" s="60">
        <v>93</v>
      </c>
      <c r="N45" s="60">
        <v>83</v>
      </c>
      <c r="O45" s="61">
        <v>86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473</v>
      </c>
      <c r="L46" s="64" t="s">
        <v>473</v>
      </c>
      <c r="M46" s="64" t="s">
        <v>473</v>
      </c>
      <c r="N46" s="64" t="s">
        <v>473</v>
      </c>
      <c r="O46" s="65" t="s">
        <v>473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473</v>
      </c>
      <c r="L47" s="64" t="s">
        <v>473</v>
      </c>
      <c r="M47" s="64" t="s">
        <v>473</v>
      </c>
      <c r="N47" s="64" t="s">
        <v>473</v>
      </c>
      <c r="O47" s="65" t="s">
        <v>473</v>
      </c>
      <c r="P47" s="48"/>
      <c r="Q47" s="48"/>
      <c r="R47" s="48"/>
      <c r="S47" s="48"/>
      <c r="T47" s="48"/>
      <c r="U47" s="48"/>
    </row>
    <row r="48" spans="1:21" ht="30.75" customHeight="1" x14ac:dyDescent="0.15">
      <c r="A48" s="48"/>
      <c r="B48" s="1196"/>
      <c r="C48" s="1197"/>
      <c r="D48" s="62"/>
      <c r="E48" s="1188" t="s">
        <v>15</v>
      </c>
      <c r="F48" s="1188"/>
      <c r="G48" s="1188"/>
      <c r="H48" s="1188"/>
      <c r="I48" s="1188"/>
      <c r="J48" s="1189"/>
      <c r="K48" s="63">
        <v>30</v>
      </c>
      <c r="L48" s="64">
        <v>30</v>
      </c>
      <c r="M48" s="64">
        <v>30</v>
      </c>
      <c r="N48" s="64">
        <v>29</v>
      </c>
      <c r="O48" s="65">
        <v>15</v>
      </c>
      <c r="P48" s="48"/>
      <c r="Q48" s="48"/>
      <c r="R48" s="48"/>
      <c r="S48" s="48"/>
      <c r="T48" s="48"/>
      <c r="U48" s="48"/>
    </row>
    <row r="49" spans="1:21" ht="30.75" customHeight="1" x14ac:dyDescent="0.15">
      <c r="A49" s="48"/>
      <c r="B49" s="1196"/>
      <c r="C49" s="1197"/>
      <c r="D49" s="62"/>
      <c r="E49" s="1188" t="s">
        <v>16</v>
      </c>
      <c r="F49" s="1188"/>
      <c r="G49" s="1188"/>
      <c r="H49" s="1188"/>
      <c r="I49" s="1188"/>
      <c r="J49" s="1189"/>
      <c r="K49" s="63">
        <v>0</v>
      </c>
      <c r="L49" s="64">
        <v>0</v>
      </c>
      <c r="M49" s="64">
        <v>0</v>
      </c>
      <c r="N49" s="64">
        <v>0</v>
      </c>
      <c r="O49" s="65">
        <v>0</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473</v>
      </c>
      <c r="L50" s="64" t="s">
        <v>473</v>
      </c>
      <c r="M50" s="64" t="s">
        <v>473</v>
      </c>
      <c r="N50" s="64" t="s">
        <v>473</v>
      </c>
      <c r="O50" s="65" t="s">
        <v>473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70</v>
      </c>
      <c r="L52" s="64">
        <v>72</v>
      </c>
      <c r="M52" s="64">
        <v>77</v>
      </c>
      <c r="N52" s="64">
        <v>77</v>
      </c>
      <c r="O52" s="65">
        <v>73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47</v>
      </c>
      <c r="L53" s="69">
        <v>46</v>
      </c>
      <c r="M53" s="69">
        <v>46</v>
      </c>
      <c r="N53" s="69">
        <v>35</v>
      </c>
      <c r="O53" s="70">
        <v>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7" zoomScale="70" zoomScaleNormal="70" zoomScaleSheetLayoutView="100" workbookViewId="0">
      <selection activeCell="BS34" sqref="BS34:CG3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202" t="s">
        <v>24</v>
      </c>
      <c r="C41" s="1203"/>
      <c r="D41" s="81"/>
      <c r="E41" s="1208" t="s">
        <v>25</v>
      </c>
      <c r="F41" s="1208"/>
      <c r="G41" s="1208"/>
      <c r="H41" s="1209"/>
      <c r="I41" s="82">
        <v>710</v>
      </c>
      <c r="J41" s="83">
        <v>699</v>
      </c>
      <c r="K41" s="83">
        <v>755</v>
      </c>
      <c r="L41" s="83">
        <v>675</v>
      </c>
      <c r="M41" s="84">
        <v>669</v>
      </c>
    </row>
    <row r="42" spans="2:13" ht="27.75" customHeight="1" x14ac:dyDescent="0.15">
      <c r="B42" s="1204"/>
      <c r="C42" s="1205"/>
      <c r="D42" s="85"/>
      <c r="E42" s="1210" t="s">
        <v>26</v>
      </c>
      <c r="F42" s="1210"/>
      <c r="G42" s="1210"/>
      <c r="H42" s="1211"/>
      <c r="I42" s="86" t="s">
        <v>473</v>
      </c>
      <c r="J42" s="87" t="s">
        <v>473</v>
      </c>
      <c r="K42" s="87" t="s">
        <v>473</v>
      </c>
      <c r="L42" s="87" t="s">
        <v>473</v>
      </c>
      <c r="M42" s="88" t="s">
        <v>473</v>
      </c>
    </row>
    <row r="43" spans="2:13" ht="27.75" customHeight="1" x14ac:dyDescent="0.15">
      <c r="B43" s="1204"/>
      <c r="C43" s="1205"/>
      <c r="D43" s="85"/>
      <c r="E43" s="1210" t="s">
        <v>27</v>
      </c>
      <c r="F43" s="1210"/>
      <c r="G43" s="1210"/>
      <c r="H43" s="1211"/>
      <c r="I43" s="86">
        <v>204</v>
      </c>
      <c r="J43" s="87">
        <v>180</v>
      </c>
      <c r="K43" s="87">
        <v>154</v>
      </c>
      <c r="L43" s="87">
        <v>124</v>
      </c>
      <c r="M43" s="88">
        <v>111</v>
      </c>
    </row>
    <row r="44" spans="2:13" ht="27.75" customHeight="1" x14ac:dyDescent="0.15">
      <c r="B44" s="1204"/>
      <c r="C44" s="1205"/>
      <c r="D44" s="85"/>
      <c r="E44" s="1210" t="s">
        <v>28</v>
      </c>
      <c r="F44" s="1210"/>
      <c r="G44" s="1210"/>
      <c r="H44" s="1211"/>
      <c r="I44" s="86" t="s">
        <v>473</v>
      </c>
      <c r="J44" s="87" t="s">
        <v>473</v>
      </c>
      <c r="K44" s="87" t="s">
        <v>473</v>
      </c>
      <c r="L44" s="87" t="s">
        <v>473</v>
      </c>
      <c r="M44" s="88" t="s">
        <v>473</v>
      </c>
    </row>
    <row r="45" spans="2:13" ht="27.75" customHeight="1" x14ac:dyDescent="0.15">
      <c r="B45" s="1204"/>
      <c r="C45" s="1205"/>
      <c r="D45" s="85"/>
      <c r="E45" s="1210" t="s">
        <v>29</v>
      </c>
      <c r="F45" s="1210"/>
      <c r="G45" s="1210"/>
      <c r="H45" s="1211"/>
      <c r="I45" s="86">
        <v>138</v>
      </c>
      <c r="J45" s="87">
        <v>90</v>
      </c>
      <c r="K45" s="87">
        <v>117</v>
      </c>
      <c r="L45" s="87">
        <v>138</v>
      </c>
      <c r="M45" s="88">
        <v>139</v>
      </c>
    </row>
    <row r="46" spans="2:13" ht="27.75" customHeight="1" x14ac:dyDescent="0.15">
      <c r="B46" s="1204"/>
      <c r="C46" s="1205"/>
      <c r="D46" s="89"/>
      <c r="E46" s="1210" t="s">
        <v>30</v>
      </c>
      <c r="F46" s="1210"/>
      <c r="G46" s="1210"/>
      <c r="H46" s="1211"/>
      <c r="I46" s="86" t="s">
        <v>473</v>
      </c>
      <c r="J46" s="87" t="s">
        <v>473</v>
      </c>
      <c r="K46" s="87" t="s">
        <v>473</v>
      </c>
      <c r="L46" s="87" t="s">
        <v>473</v>
      </c>
      <c r="M46" s="88" t="s">
        <v>473</v>
      </c>
    </row>
    <row r="47" spans="2:13" ht="27.75" customHeight="1" x14ac:dyDescent="0.15">
      <c r="B47" s="1204"/>
      <c r="C47" s="1205"/>
      <c r="D47" s="90"/>
      <c r="E47" s="1212" t="s">
        <v>31</v>
      </c>
      <c r="F47" s="1213"/>
      <c r="G47" s="1213"/>
      <c r="H47" s="1214"/>
      <c r="I47" s="86" t="s">
        <v>473</v>
      </c>
      <c r="J47" s="87" t="s">
        <v>473</v>
      </c>
      <c r="K47" s="87" t="s">
        <v>473</v>
      </c>
      <c r="L47" s="87" t="s">
        <v>473</v>
      </c>
      <c r="M47" s="88" t="s">
        <v>473</v>
      </c>
    </row>
    <row r="48" spans="2:13" ht="27.75" customHeight="1" x14ac:dyDescent="0.15">
      <c r="B48" s="1204"/>
      <c r="C48" s="1205"/>
      <c r="D48" s="85"/>
      <c r="E48" s="1210" t="s">
        <v>32</v>
      </c>
      <c r="F48" s="1210"/>
      <c r="G48" s="1210"/>
      <c r="H48" s="1211"/>
      <c r="I48" s="86" t="s">
        <v>473</v>
      </c>
      <c r="J48" s="87" t="s">
        <v>473</v>
      </c>
      <c r="K48" s="87" t="s">
        <v>473</v>
      </c>
      <c r="L48" s="87" t="s">
        <v>473</v>
      </c>
      <c r="M48" s="88" t="s">
        <v>473</v>
      </c>
    </row>
    <row r="49" spans="2:13" ht="27.75" customHeight="1" x14ac:dyDescent="0.15">
      <c r="B49" s="1206"/>
      <c r="C49" s="1207"/>
      <c r="D49" s="85"/>
      <c r="E49" s="1210" t="s">
        <v>33</v>
      </c>
      <c r="F49" s="1210"/>
      <c r="G49" s="1210"/>
      <c r="H49" s="1211"/>
      <c r="I49" s="86" t="s">
        <v>473</v>
      </c>
      <c r="J49" s="87" t="s">
        <v>473</v>
      </c>
      <c r="K49" s="87" t="s">
        <v>473</v>
      </c>
      <c r="L49" s="87" t="s">
        <v>473</v>
      </c>
      <c r="M49" s="88" t="s">
        <v>473</v>
      </c>
    </row>
    <row r="50" spans="2:13" ht="27.75" customHeight="1" x14ac:dyDescent="0.15">
      <c r="B50" s="1215" t="s">
        <v>34</v>
      </c>
      <c r="C50" s="1216"/>
      <c r="D50" s="91"/>
      <c r="E50" s="1210" t="s">
        <v>35</v>
      </c>
      <c r="F50" s="1210"/>
      <c r="G50" s="1210"/>
      <c r="H50" s="1211"/>
      <c r="I50" s="86">
        <v>390</v>
      </c>
      <c r="J50" s="87">
        <v>420</v>
      </c>
      <c r="K50" s="87">
        <v>460</v>
      </c>
      <c r="L50" s="87">
        <v>420</v>
      </c>
      <c r="M50" s="88">
        <v>435</v>
      </c>
    </row>
    <row r="51" spans="2:13" ht="27.75" customHeight="1" x14ac:dyDescent="0.15">
      <c r="B51" s="1204"/>
      <c r="C51" s="1205"/>
      <c r="D51" s="85"/>
      <c r="E51" s="1210" t="s">
        <v>36</v>
      </c>
      <c r="F51" s="1210"/>
      <c r="G51" s="1210"/>
      <c r="H51" s="1211"/>
      <c r="I51" s="86" t="s">
        <v>473</v>
      </c>
      <c r="J51" s="87" t="s">
        <v>473</v>
      </c>
      <c r="K51" s="87" t="s">
        <v>473</v>
      </c>
      <c r="L51" s="87" t="s">
        <v>473</v>
      </c>
      <c r="M51" s="88" t="s">
        <v>473</v>
      </c>
    </row>
    <row r="52" spans="2:13" ht="27.75" customHeight="1" x14ac:dyDescent="0.15">
      <c r="B52" s="1206"/>
      <c r="C52" s="1207"/>
      <c r="D52" s="85"/>
      <c r="E52" s="1210" t="s">
        <v>37</v>
      </c>
      <c r="F52" s="1210"/>
      <c r="G52" s="1210"/>
      <c r="H52" s="1211"/>
      <c r="I52" s="86">
        <v>636</v>
      </c>
      <c r="J52" s="87">
        <v>650</v>
      </c>
      <c r="K52" s="87">
        <v>626</v>
      </c>
      <c r="L52" s="87">
        <v>592</v>
      </c>
      <c r="M52" s="88">
        <v>618</v>
      </c>
    </row>
    <row r="53" spans="2:13" ht="27.75" customHeight="1" thickBot="1" x14ac:dyDescent="0.2">
      <c r="B53" s="1217" t="s">
        <v>21</v>
      </c>
      <c r="C53" s="1218"/>
      <c r="D53" s="92"/>
      <c r="E53" s="1219" t="s">
        <v>38</v>
      </c>
      <c r="F53" s="1219"/>
      <c r="G53" s="1219"/>
      <c r="H53" s="1220"/>
      <c r="I53" s="93">
        <v>25</v>
      </c>
      <c r="J53" s="94">
        <v>-101</v>
      </c>
      <c r="K53" s="94">
        <v>-61</v>
      </c>
      <c r="L53" s="94">
        <v>-75</v>
      </c>
      <c r="M53" s="95">
        <v>-134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25" zoomScaleNormal="100" zoomScaleSheetLayoutView="55" workbookViewId="0">
      <selection activeCell="F46" sqref="F46"/>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550</v>
      </c>
      <c r="I42" s="354"/>
      <c r="J42" s="354"/>
      <c r="K42" s="354"/>
      <c r="L42" s="246"/>
      <c r="M42" s="246"/>
      <c r="N42" s="246"/>
      <c r="O42" s="246"/>
    </row>
    <row r="43" spans="2:17" x14ac:dyDescent="0.15">
      <c r="B43" s="250"/>
      <c r="C43" s="246"/>
      <c r="D43" s="246"/>
      <c r="E43" s="246"/>
      <c r="F43" s="246"/>
      <c r="G43" s="1235" t="s">
        <v>559</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551</v>
      </c>
    </row>
    <row r="50" spans="1:17" x14ac:dyDescent="0.15">
      <c r="B50" s="250"/>
      <c r="C50" s="246"/>
      <c r="D50" s="246"/>
      <c r="E50" s="246"/>
      <c r="F50" s="246"/>
      <c r="G50" s="1244"/>
      <c r="H50" s="1245"/>
      <c r="I50" s="1245"/>
      <c r="J50" s="1246"/>
      <c r="K50" s="356" t="s">
        <v>513</v>
      </c>
      <c r="L50" s="356" t="s">
        <v>514</v>
      </c>
      <c r="M50" s="356" t="s">
        <v>515</v>
      </c>
      <c r="N50" s="356" t="s">
        <v>516</v>
      </c>
      <c r="O50" s="356" t="s">
        <v>517</v>
      </c>
    </row>
    <row r="51" spans="1:17" x14ac:dyDescent="0.15">
      <c r="B51" s="250"/>
      <c r="C51" s="246"/>
      <c r="D51" s="246"/>
      <c r="E51" s="246"/>
      <c r="F51" s="246"/>
      <c r="G51" s="1247" t="s">
        <v>552</v>
      </c>
      <c r="H51" s="1248"/>
      <c r="I51" s="1253" t="s">
        <v>553</v>
      </c>
      <c r="J51" s="1253"/>
      <c r="K51" s="1256"/>
      <c r="L51" s="1256"/>
      <c r="M51" s="1256"/>
      <c r="N51" s="1221"/>
      <c r="O51" s="1221"/>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554</v>
      </c>
      <c r="J53" s="1233"/>
      <c r="K53" s="1255"/>
      <c r="L53" s="1255"/>
      <c r="M53" s="1255"/>
      <c r="N53" s="1225">
        <v>45.1</v>
      </c>
      <c r="O53" s="1225">
        <v>43.2</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555</v>
      </c>
      <c r="H55" s="1228"/>
      <c r="I55" s="1233" t="s">
        <v>553</v>
      </c>
      <c r="J55" s="1233"/>
      <c r="K55" s="1256"/>
      <c r="L55" s="1256"/>
      <c r="M55" s="1256"/>
      <c r="N55" s="1221">
        <v>0</v>
      </c>
      <c r="O55" s="1221">
        <v>0</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554</v>
      </c>
      <c r="J57" s="1223"/>
      <c r="K57" s="1255"/>
      <c r="L57" s="1255"/>
      <c r="M57" s="1255"/>
      <c r="N57" s="1225">
        <v>54.2</v>
      </c>
      <c r="O57" s="1225">
        <v>59</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3" t="s">
        <v>550</v>
      </c>
      <c r="I64" s="354"/>
      <c r="J64" s="354"/>
      <c r="K64" s="354"/>
      <c r="L64" s="246"/>
      <c r="M64" s="246"/>
      <c r="N64" s="246"/>
      <c r="O64" s="246"/>
    </row>
    <row r="65" spans="2:30" x14ac:dyDescent="0.15">
      <c r="B65" s="250"/>
      <c r="C65" s="246"/>
      <c r="D65" s="246"/>
      <c r="E65" s="246"/>
      <c r="F65" s="246"/>
      <c r="G65" s="1235" t="s">
        <v>560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557</v>
      </c>
      <c r="I71" s="370"/>
      <c r="J71" s="366"/>
      <c r="K71" s="366"/>
      <c r="L71" s="367"/>
      <c r="M71" s="366"/>
      <c r="N71" s="367"/>
      <c r="O71" s="368"/>
    </row>
    <row r="72" spans="2:30" x14ac:dyDescent="0.15">
      <c r="B72" s="250"/>
      <c r="C72" s="246"/>
      <c r="D72" s="246"/>
      <c r="E72" s="246"/>
      <c r="F72" s="246"/>
      <c r="G72" s="1244"/>
      <c r="H72" s="1245"/>
      <c r="I72" s="1245"/>
      <c r="J72" s="1246"/>
      <c r="K72" s="356" t="s">
        <v>513</v>
      </c>
      <c r="L72" s="356" t="s">
        <v>514</v>
      </c>
      <c r="M72" s="356" t="s">
        <v>515</v>
      </c>
      <c r="N72" s="356" t="s">
        <v>516</v>
      </c>
      <c r="O72" s="356" t="s">
        <v>517</v>
      </c>
    </row>
    <row r="73" spans="2:30" x14ac:dyDescent="0.15">
      <c r="B73" s="250"/>
      <c r="C73" s="246"/>
      <c r="D73" s="246"/>
      <c r="E73" s="246"/>
      <c r="F73" s="246"/>
      <c r="G73" s="1247" t="s">
        <v>552</v>
      </c>
      <c r="H73" s="1248"/>
      <c r="I73" s="1253" t="s">
        <v>553</v>
      </c>
      <c r="J73" s="1253"/>
      <c r="K73" s="1234">
        <v>7</v>
      </c>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558</v>
      </c>
      <c r="J75" s="1233"/>
      <c r="K75" s="1225">
        <v>12.8</v>
      </c>
      <c r="L75" s="1225">
        <v>13.2</v>
      </c>
      <c r="M75" s="1225">
        <v>13.4</v>
      </c>
      <c r="N75" s="1225">
        <v>12</v>
      </c>
      <c r="O75" s="1225">
        <v>10.3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555</v>
      </c>
      <c r="H77" s="1228"/>
      <c r="I77" s="1233" t="s">
        <v>553</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558</v>
      </c>
      <c r="J79" s="1223"/>
      <c r="K79" s="1224">
        <v>10.1</v>
      </c>
      <c r="L79" s="1224">
        <v>9.1999999999999993</v>
      </c>
      <c r="M79" s="1224">
        <v>8.1999999999999993</v>
      </c>
      <c r="N79" s="1224">
        <v>7.8</v>
      </c>
      <c r="O79" s="1224">
        <v>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103" zoomScaleNormal="100" zoomScaleSheetLayoutView="70" workbookViewId="0">
      <selection activeCell="BS34" sqref="BS34:CG3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election activeCell="G23" sqref="G2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512</v>
      </c>
      <c r="G2" s="113"/>
      <c r="H2" s="114"/>
    </row>
    <row r="3" spans="1:8" x14ac:dyDescent="0.15">
      <c r="A3" s="110" t="s">
        <v>505</v>
      </c>
      <c r="B3" s="115"/>
      <c r="C3" s="116"/>
      <c r="D3" s="117">
        <v>1048960</v>
      </c>
      <c r="E3" s="118"/>
      <c r="F3" s="119">
        <v>228305</v>
      </c>
      <c r="G3" s="120"/>
      <c r="H3" s="121"/>
    </row>
    <row r="4" spans="1:8" x14ac:dyDescent="0.15">
      <c r="A4" s="122"/>
      <c r="B4" s="123"/>
      <c r="C4" s="124"/>
      <c r="D4" s="125">
        <v>258012</v>
      </c>
      <c r="E4" s="126"/>
      <c r="F4" s="127">
        <v>86611</v>
      </c>
      <c r="G4" s="128"/>
      <c r="H4" s="129"/>
    </row>
    <row r="5" spans="1:8" x14ac:dyDescent="0.15">
      <c r="A5" s="110" t="s">
        <v>507</v>
      </c>
      <c r="B5" s="115"/>
      <c r="C5" s="116"/>
      <c r="D5" s="117">
        <v>1107849</v>
      </c>
      <c r="E5" s="118"/>
      <c r="F5" s="119">
        <v>316331</v>
      </c>
      <c r="G5" s="120"/>
      <c r="H5" s="121"/>
    </row>
    <row r="6" spans="1:8" x14ac:dyDescent="0.15">
      <c r="A6" s="122"/>
      <c r="B6" s="123"/>
      <c r="C6" s="124"/>
      <c r="D6" s="125">
        <v>87052</v>
      </c>
      <c r="E6" s="126"/>
      <c r="F6" s="127">
        <v>106387</v>
      </c>
      <c r="G6" s="128"/>
      <c r="H6" s="129"/>
    </row>
    <row r="7" spans="1:8" x14ac:dyDescent="0.15">
      <c r="A7" s="110" t="s">
        <v>508</v>
      </c>
      <c r="B7" s="115"/>
      <c r="C7" s="116"/>
      <c r="D7" s="117">
        <v>1459315</v>
      </c>
      <c r="E7" s="118"/>
      <c r="F7" s="119">
        <v>333013</v>
      </c>
      <c r="G7" s="120"/>
      <c r="H7" s="121"/>
    </row>
    <row r="8" spans="1:8" x14ac:dyDescent="0.15">
      <c r="A8" s="122"/>
      <c r="B8" s="123"/>
      <c r="C8" s="124"/>
      <c r="D8" s="125">
        <v>12973</v>
      </c>
      <c r="E8" s="126"/>
      <c r="F8" s="127">
        <v>126732</v>
      </c>
      <c r="G8" s="128"/>
      <c r="H8" s="129"/>
    </row>
    <row r="9" spans="1:8" x14ac:dyDescent="0.15">
      <c r="A9" s="110" t="s">
        <v>509</v>
      </c>
      <c r="B9" s="115"/>
      <c r="C9" s="116"/>
      <c r="D9" s="117">
        <v>724604</v>
      </c>
      <c r="E9" s="118"/>
      <c r="F9" s="119">
        <v>280458</v>
      </c>
      <c r="G9" s="120"/>
      <c r="H9" s="121"/>
    </row>
    <row r="10" spans="1:8" x14ac:dyDescent="0.15">
      <c r="A10" s="122"/>
      <c r="B10" s="123"/>
      <c r="C10" s="124"/>
      <c r="D10" s="125">
        <v>29301</v>
      </c>
      <c r="E10" s="126"/>
      <c r="F10" s="127">
        <v>127286</v>
      </c>
      <c r="G10" s="128"/>
      <c r="H10" s="129"/>
    </row>
    <row r="11" spans="1:8" x14ac:dyDescent="0.15">
      <c r="A11" s="110" t="s">
        <v>510</v>
      </c>
      <c r="B11" s="115"/>
      <c r="C11" s="116"/>
      <c r="D11" s="117">
        <v>875966</v>
      </c>
      <c r="E11" s="118"/>
      <c r="F11" s="119">
        <v>237994</v>
      </c>
      <c r="G11" s="120"/>
      <c r="H11" s="121"/>
    </row>
    <row r="12" spans="1:8" x14ac:dyDescent="0.15">
      <c r="A12" s="122"/>
      <c r="B12" s="123"/>
      <c r="C12" s="130"/>
      <c r="D12" s="125">
        <v>29595</v>
      </c>
      <c r="E12" s="126"/>
      <c r="F12" s="127">
        <v>110361</v>
      </c>
      <c r="G12" s="128"/>
      <c r="H12" s="129"/>
    </row>
    <row r="13" spans="1:8" x14ac:dyDescent="0.15">
      <c r="A13" s="110"/>
      <c r="B13" s="115"/>
      <c r="C13" s="131"/>
      <c r="D13" s="132">
        <v>1043339</v>
      </c>
      <c r="E13" s="133"/>
      <c r="F13" s="134">
        <v>279220</v>
      </c>
      <c r="G13" s="135"/>
      <c r="H13" s="121"/>
    </row>
    <row r="14" spans="1:8" x14ac:dyDescent="0.15">
      <c r="A14" s="122"/>
      <c r="B14" s="123"/>
      <c r="C14" s="124"/>
      <c r="D14" s="125">
        <v>83387</v>
      </c>
      <c r="E14" s="126"/>
      <c r="F14" s="127">
        <v>111475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11.16</v>
      </c>
      <c r="C19" s="136">
        <f>ROUND(VALUE(SUBSTITUTE(実質収支比率等に係る経年分析!G$48,"▲","-")),2)</f>
        <v>11.53</v>
      </c>
      <c r="D19" s="136">
        <f>ROUND(VALUE(SUBSTITUTE(実質収支比率等に係る経年分析!H$48,"▲","-")),2)</f>
        <v>2.97</v>
      </c>
      <c r="E19" s="136">
        <f>ROUND(VALUE(SUBSTITUTE(実質収支比率等に係る経年分析!I$48,"▲","-")),2)</f>
        <v>9.17</v>
      </c>
      <c r="F19" s="136">
        <f>ROUND(VALUE(SUBSTITUTE(実質収支比率等に係る経年分析!J$48,"▲","-")),2)</f>
        <v>11.5</v>
      </c>
    </row>
    <row r="20" spans="1:11" x14ac:dyDescent="0.15">
      <c r="A20" s="136" t="s">
        <v>43</v>
      </c>
      <c r="B20" s="136">
        <f>ROUND(VALUE(SUBSTITUTE(実質収支比率等に係る経年分析!F$47,"▲","-")),2)</f>
        <v>78.98</v>
      </c>
      <c r="C20" s="136">
        <f>ROUND(VALUE(SUBSTITUTE(実質収支比率等に係る経年分析!G$47,"▲","-")),2)</f>
        <v>95.79</v>
      </c>
      <c r="D20" s="136">
        <f>ROUND(VALUE(SUBSTITUTE(実質収支比率等に係る経年分析!H$47,"▲","-")),2)</f>
        <v>81.66</v>
      </c>
      <c r="E20" s="136">
        <f>ROUND(VALUE(SUBSTITUTE(実質収支比率等に係る経年分析!I$47,"▲","-")),2)</f>
        <v>76.08</v>
      </c>
      <c r="F20" s="136">
        <f>ROUND(VALUE(SUBSTITUTE(実質収支比率等に係る経年分析!J$47,"▲","-")),2)</f>
        <v>85.22</v>
      </c>
    </row>
    <row r="21" spans="1:11" x14ac:dyDescent="0.15">
      <c r="A21" s="136" t="s">
        <v>44</v>
      </c>
      <c r="B21" s="136">
        <f>IF(ISNUMBER(VALUE(SUBSTITUTE(実質収支比率等に係る経年分析!F$49,"▲","-"))),ROUND(VALUE(SUBSTITUTE(実質収支比率等に係る経年分析!F$49,"▲","-")),2),NA())</f>
        <v>-0.14000000000000001</v>
      </c>
      <c r="C21" s="136">
        <f>IF(ISNUMBER(VALUE(SUBSTITUTE(実質収支比率等に係る経年分析!G$49,"▲","-"))),ROUND(VALUE(SUBSTITUTE(実質収支比率等に係る経年分析!G$49,"▲","-")),2),NA())</f>
        <v>17.52</v>
      </c>
      <c r="D21" s="136">
        <f>IF(ISNUMBER(VALUE(SUBSTITUTE(実質収支比率等に係る経年分析!H$49,"▲","-"))),ROUND(VALUE(SUBSTITUTE(実質収支比率等に係る経年分析!H$49,"▲","-")),2),NA())</f>
        <v>-8.51</v>
      </c>
      <c r="E21" s="136">
        <f>IF(ISNUMBER(VALUE(SUBSTITUTE(実質収支比率等に係る経年分析!I$49,"▲","-"))),ROUND(VALUE(SUBSTITUTE(実質収支比率等に係る経年分析!I$49,"▲","-")),2),NA())</f>
        <v>6.39</v>
      </c>
      <c r="F21" s="136">
        <f>IF(ISNUMBER(VALUE(SUBSTITUTE(実質収支比率等に係る経年分析!J$49,"▲","-"))),ROUND(VALUE(SUBSTITUTE(実質収支比率等に係る経年分析!J$49,"▲","-")),2),NA())</f>
        <v>6.73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v>
      </c>
    </row>
    <row r="33" spans="1:16" x14ac:dyDescent="0.15">
      <c r="A33" s="137" t="str">
        <f>IF(連結実質赤字比率に係る赤字・黒字の構成分析!C$37="",NA(),連結実質赤字比率に係る赤字・黒字の構成分析!C$37)</f>
        <v>農業集落排水事業特別会計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0.27</v>
      </c>
    </row>
    <row r="34" spans="1:16" x14ac:dyDescent="0.15">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3.41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0.86</v>
      </c>
    </row>
    <row r="35" spans="1:16" x14ac:dyDescent="0.15">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6.54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5.12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11.15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11.52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9.17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11.5</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70</v>
      </c>
      <c r="E42" s="138"/>
      <c r="F42" s="138"/>
      <c r="G42" s="138">
        <f>'実質公債費比率（分子）の構造'!L$52</f>
        <v>72</v>
      </c>
      <c r="H42" s="138"/>
      <c r="I42" s="138"/>
      <c r="J42" s="138">
        <f>'実質公債費比率（分子）の構造'!M$52</f>
        <v>77</v>
      </c>
      <c r="K42" s="138"/>
      <c r="L42" s="138"/>
      <c r="M42" s="138">
        <f>'実質公債費比率（分子）の構造'!N$52</f>
        <v>77</v>
      </c>
      <c r="N42" s="138"/>
      <c r="O42" s="138"/>
      <c r="P42" s="138">
        <f>'実質公債費比率（分子）の構造'!O$52</f>
        <v>73</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0</v>
      </c>
      <c r="C45" s="138"/>
      <c r="D45" s="138"/>
      <c r="E45" s="138">
        <f>'実質公債費比率（分子）の構造'!L$49</f>
        <v>0</v>
      </c>
      <c r="F45" s="138"/>
      <c r="G45" s="138"/>
      <c r="H45" s="138">
        <f>'実質公債費比率（分子）の構造'!M$49</f>
        <v>0</v>
      </c>
      <c r="I45" s="138"/>
      <c r="J45" s="138"/>
      <c r="K45" s="138">
        <f>'実質公債費比率（分子）の構造'!N$49</f>
        <v>0</v>
      </c>
      <c r="L45" s="138"/>
      <c r="M45" s="138"/>
      <c r="N45" s="138">
        <f>'実質公債費比率（分子）の構造'!O$49</f>
        <v>0</v>
      </c>
      <c r="O45" s="138"/>
      <c r="P45" s="138"/>
    </row>
    <row r="46" spans="1:16" x14ac:dyDescent="0.15">
      <c r="A46" s="138" t="s">
        <v>55</v>
      </c>
      <c r="B46" s="138">
        <f>'実質公債費比率（分子）の構造'!K$48</f>
        <v>30</v>
      </c>
      <c r="C46" s="138"/>
      <c r="D46" s="138"/>
      <c r="E46" s="138">
        <f>'実質公債費比率（分子）の構造'!L$48</f>
        <v>30</v>
      </c>
      <c r="F46" s="138"/>
      <c r="G46" s="138"/>
      <c r="H46" s="138">
        <f>'実質公債費比率（分子）の構造'!M$48</f>
        <v>30</v>
      </c>
      <c r="I46" s="138"/>
      <c r="J46" s="138"/>
      <c r="K46" s="138">
        <f>'実質公債費比率（分子）の構造'!N$48</f>
        <v>29</v>
      </c>
      <c r="L46" s="138"/>
      <c r="M46" s="138"/>
      <c r="N46" s="138">
        <f>'実質公債費比率（分子）の構造'!O$48</f>
        <v>15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87</v>
      </c>
      <c r="C49" s="138"/>
      <c r="D49" s="138"/>
      <c r="E49" s="138">
        <f>'実質公債費比率（分子）の構造'!L$45</f>
        <v>88</v>
      </c>
      <c r="F49" s="138"/>
      <c r="G49" s="138"/>
      <c r="H49" s="138">
        <f>'実質公債費比率（分子）の構造'!M$45</f>
        <v>93</v>
      </c>
      <c r="I49" s="138"/>
      <c r="J49" s="138"/>
      <c r="K49" s="138">
        <f>'実質公債費比率（分子）の構造'!N$45</f>
        <v>83</v>
      </c>
      <c r="L49" s="138"/>
      <c r="M49" s="138"/>
      <c r="N49" s="138">
        <f>'実質公債費比率（分子）の構造'!O$45</f>
        <v>86</v>
      </c>
      <c r="O49" s="138"/>
      <c r="P49" s="138"/>
    </row>
    <row r="50" spans="1:16" x14ac:dyDescent="0.15">
      <c r="A50" s="138" t="s">
        <v>59</v>
      </c>
      <c r="B50" s="138" t="e">
        <f>NA()</f>
        <v>#N/A</v>
      </c>
      <c r="C50" s="138">
        <f>IF(ISNUMBER('実質公債費比率（分子）の構造'!K$53),'実質公債費比率（分子）の構造'!K$53,NA())</f>
        <v>47</v>
      </c>
      <c r="D50" s="138" t="e">
        <f>NA()</f>
        <v>#N/A</v>
      </c>
      <c r="E50" s="138" t="e">
        <f>NA()</f>
        <v>#N/A</v>
      </c>
      <c r="F50" s="138">
        <f>IF(ISNUMBER('実質公債費比率（分子）の構造'!L$53),'実質公債費比率（分子）の構造'!L$53,NA())</f>
        <v>46</v>
      </c>
      <c r="G50" s="138" t="e">
        <f>NA()</f>
        <v>#N/A</v>
      </c>
      <c r="H50" s="138" t="e">
        <f>NA()</f>
        <v>#N/A</v>
      </c>
      <c r="I50" s="138">
        <f>IF(ISNUMBER('実質公債費比率（分子）の構造'!M$53),'実質公債費比率（分子）の構造'!M$53,NA())</f>
        <v>46</v>
      </c>
      <c r="J50" s="138" t="e">
        <f>NA()</f>
        <v>#N/A</v>
      </c>
      <c r="K50" s="138" t="e">
        <f>NA()</f>
        <v>#N/A</v>
      </c>
      <c r="L50" s="138">
        <f>IF(ISNUMBER('実質公債費比率（分子）の構造'!N$53),'実質公債費比率（分子）の構造'!N$53,NA())</f>
        <v>35</v>
      </c>
      <c r="M50" s="138" t="e">
        <f>NA()</f>
        <v>#N/A</v>
      </c>
      <c r="N50" s="138" t="e">
        <f>NA()</f>
        <v>#N/A</v>
      </c>
      <c r="O50" s="138">
        <f>IF(ISNUMBER('実質公債費比率（分子）の構造'!O$53),'実質公債費比率（分子）の構造'!O$53,NA())</f>
        <v>28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636</v>
      </c>
      <c r="E56" s="137"/>
      <c r="F56" s="137"/>
      <c r="G56" s="137">
        <f>'将来負担比率（分子）の構造'!J$52</f>
        <v>650</v>
      </c>
      <c r="H56" s="137"/>
      <c r="I56" s="137"/>
      <c r="J56" s="137">
        <f>'将来負担比率（分子）の構造'!K$52</f>
        <v>626</v>
      </c>
      <c r="K56" s="137"/>
      <c r="L56" s="137"/>
      <c r="M56" s="137">
        <f>'将来負担比率（分子）の構造'!L$52</f>
        <v>592</v>
      </c>
      <c r="N56" s="137"/>
      <c r="O56" s="137"/>
      <c r="P56" s="137">
        <f>'将来負担比率（分子）の構造'!M$52</f>
        <v>618</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390</v>
      </c>
      <c r="E58" s="137"/>
      <c r="F58" s="137"/>
      <c r="G58" s="137">
        <f>'将来負担比率（分子）の構造'!J$50</f>
        <v>420</v>
      </c>
      <c r="H58" s="137"/>
      <c r="I58" s="137"/>
      <c r="J58" s="137">
        <f>'将来負担比率（分子）の構造'!K$50</f>
        <v>460</v>
      </c>
      <c r="K58" s="137"/>
      <c r="L58" s="137"/>
      <c r="M58" s="137">
        <f>'将来負担比率（分子）の構造'!L$50</f>
        <v>420</v>
      </c>
      <c r="N58" s="137"/>
      <c r="O58" s="137"/>
      <c r="P58" s="137">
        <f>'将来負担比率（分子）の構造'!M$50</f>
        <v>435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138</v>
      </c>
      <c r="C62" s="137"/>
      <c r="D62" s="137"/>
      <c r="E62" s="137">
        <f>'将来負担比率（分子）の構造'!J$45</f>
        <v>90</v>
      </c>
      <c r="F62" s="137"/>
      <c r="G62" s="137"/>
      <c r="H62" s="137">
        <f>'将来負担比率（分子）の構造'!K$45</f>
        <v>117</v>
      </c>
      <c r="I62" s="137"/>
      <c r="J62" s="137"/>
      <c r="K62" s="137">
        <f>'将来負担比率（分子）の構造'!L$45</f>
        <v>138</v>
      </c>
      <c r="L62" s="137"/>
      <c r="M62" s="137"/>
      <c r="N62" s="137">
        <f>'将来負担比率（分子）の構造'!M$45</f>
        <v>139</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204</v>
      </c>
      <c r="C64" s="137"/>
      <c r="D64" s="137"/>
      <c r="E64" s="137">
        <f>'将来負担比率（分子）の構造'!J$43</f>
        <v>180</v>
      </c>
      <c r="F64" s="137"/>
      <c r="G64" s="137"/>
      <c r="H64" s="137">
        <f>'将来負担比率（分子）の構造'!K$43</f>
        <v>154</v>
      </c>
      <c r="I64" s="137"/>
      <c r="J64" s="137"/>
      <c r="K64" s="137">
        <f>'将来負担比率（分子）の構造'!L$43</f>
        <v>124</v>
      </c>
      <c r="L64" s="137"/>
      <c r="M64" s="137"/>
      <c r="N64" s="137">
        <f>'将来負担比率（分子）の構造'!M$43</f>
        <v>111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710</v>
      </c>
      <c r="C66" s="137"/>
      <c r="D66" s="137"/>
      <c r="E66" s="137">
        <f>'将来負担比率（分子）の構造'!J$41</f>
        <v>699</v>
      </c>
      <c r="F66" s="137"/>
      <c r="G66" s="137"/>
      <c r="H66" s="137">
        <f>'将来負担比率（分子）の構造'!K$41</f>
        <v>755</v>
      </c>
      <c r="I66" s="137"/>
      <c r="J66" s="137"/>
      <c r="K66" s="137">
        <f>'将来負担比率（分子）の構造'!L$41</f>
        <v>675</v>
      </c>
      <c r="L66" s="137"/>
      <c r="M66" s="137"/>
      <c r="N66" s="137">
        <f>'将来負担比率（分子）の構造'!M$41</f>
        <v>669</v>
      </c>
      <c r="O66" s="137"/>
      <c r="P66" s="137"/>
    </row>
    <row r="67" spans="1:16" x14ac:dyDescent="0.15">
      <c r="A67" s="137" t="s">
        <v>63</v>
      </c>
      <c r="B67" s="137" t="e">
        <f>NA()</f>
        <v>#N/A</v>
      </c>
      <c r="C67" s="137">
        <f>IF(ISNUMBER('将来負担比率（分子）の構造'!I$53), IF('将来負担比率（分子）の構造'!I$53 &lt; 0, 0, '将来負担比率（分子）の構造'!I$53), NA())</f>
        <v>25</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Sheet1</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2018-05-01T05:06:32Z</cp:lastPrinted>
  <dcterms:created xsi:type="dcterms:W3CDTF">2018-01-24T06:49:07Z</dcterms:created>
  <dcterms:modified xsi:type="dcterms:W3CDTF">2018-05-02T08:19:42Z</dcterms:modified>
</cp:coreProperties>
</file>