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user\Desktop\"/>
    </mc:Choice>
  </mc:AlternateContent>
  <xr:revisionPtr revIDLastSave="0" documentId="13_ncr:1_{2202EF3B-3C06-4301-8D99-508FA984EDFD}" xr6:coauthVersionLast="47" xr6:coauthVersionMax="47" xr10:uidLastSave="{00000000-0000-0000-0000-000000000000}"/>
  <workbookProtection workbookAlgorithmName="SHA-512" workbookHashValue="n9RJ1RLMOS0y5MuERLjhPb7PGAchlGOJARc5mZrPawlhSBzO4589WXq0byX7K33ZeMbqNZ4hg5dYhAkyKRdnFg==" workbookSaltValue="B6aXuszm2Tmg9oH8anLTtw=="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I85" i="4"/>
  <c r="F85" i="4"/>
  <c r="E85" i="4"/>
  <c r="AT10" i="4"/>
  <c r="I10"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<sst xmlns="http://schemas.openxmlformats.org/spreadsheetml/2006/main" count="319" uniqueCount="117">
  <si>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</si>
  <si>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</si>
  <si>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</si>
  <si>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</si>
  <si>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</si>
  <si>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</si>
  <si>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</si>
  <si>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</si>
  <si>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</si>
  <si>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</si>
  <si>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</si>
  <si>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</si>
  <si>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</si>
  <si>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</si>
  <si>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</si>
  <si>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</si>
  <si>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</si>
  <si>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</si>
  <si>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</si>
  <si>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</si>
  <si>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</si>
  <si>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</si>
  <si>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</si>
  <si>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</si>
  <si>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</si>
  <si>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</si>
  <si>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</si>
  <si>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</si>
  <si>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</si>
  <si>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</si>
  <si>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</si>
  <si>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</si>
  <si>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</si>
  <si>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</si>
  <si>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</si>
  <si>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</si>
  <si>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</si>
  <si>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</si>
  <si>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</si>
  <si>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</si>
  <si>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</si>
  <si>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</si>
  <si>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</si>
  <si>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</si>
  <si>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</si>
  <si>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</si>
  <si>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</si>
  <si>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</si>
  <si>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</si>
  <si>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</si>
  <si>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</si>
  <si>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</si>
  <si>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</si>
  <si>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</si>
  <si>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</si>
  <si>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</si>
  <si>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</si>
  <si>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</si>
  <si>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</si>
  <si>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</si>
  <si>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</si>
  <si>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</si>
  <si>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</si>
  <si>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</si>
  <si>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</si>
  <si>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</si>
  <si>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</si>
  <si>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</si>
  <si>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</si>
  <si>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</si>
  <si>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</si>
  <si>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</si>
  <si>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</si>
  <si>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</si>
  <si>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</si>
  <si>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</si>
  <si>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</si>
  <si>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</si>
  <si>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</si>
  <si>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</si>
  <si>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</si>
  <si>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</si>
  <si>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</si>
  <si>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</si>
  <si>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</si>
  <si>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</si>
  <si>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</si>
  <si>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</si>
  <si>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</si>
  <si>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</si>
  <si>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</si>
  <si>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</si>
  <si>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</si>
  <si>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</si>
  <si>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</si>
  <si>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</si>
  <si>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渡名喜村</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</si>
  <si>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</si>
  <si>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</si>
  <si>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</si>
  <si>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</si>
  <si>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</si>
  <si>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</si>
  <si>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</si>
  <si>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</si>
  <si>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</si>
  <si>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</si>
  <si>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</si>
  <si>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</si>
  <si>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</si>
  <si>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</si>
  <si>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</si>
  <si>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</si>
  <si>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</si>
  <si>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
　有形固定資産減価償却率は4.53％と類似団体と比較し低い割合となっており、まだ老朽化は進んでいないと判断する。
②管渠老朽化率、③管渠改善率
　平成10年に供用開始され更新時期を迎えていないため、管渠老朽化率、管渠改善率はともに0.00％となっている。引続き計画的な施設整備を実施していく。</t>
    <rPh sb="1" eb="11">
      <t>ユウケイコテイシサンゲンカショウキャク</t>
    </rPh>
    <rPh sb="11" eb="12">
      <t>リツ</t>
    </rPh>
    <rPh sb="14" eb="24">
      <t>ユウケイコテイシサンゲンカショウキャク</t>
    </rPh>
    <rPh sb="24" eb="25">
      <t>リツ</t>
    </rPh>
    <rPh sb="32" eb="36">
      <t>ルイジダンタイ</t>
    </rPh>
    <rPh sb="37" eb="39">
      <t>ヒカク</t>
    </rPh>
    <rPh sb="40" eb="41">
      <t>ヒク</t>
    </rPh>
    <rPh sb="42" eb="44">
      <t>ワリアイ</t>
    </rPh>
    <rPh sb="53" eb="56">
      <t>ロウキュウカ</t>
    </rPh>
    <rPh sb="57" eb="58">
      <t>スス</t>
    </rPh>
    <rPh sb="64" eb="66">
      <t>ハンダン</t>
    </rPh>
    <rPh sb="72" eb="74">
      <t>カンキョ</t>
    </rPh>
    <rPh sb="74" eb="77">
      <t>ロウキュウカ</t>
    </rPh>
    <rPh sb="77" eb="78">
      <t>リツ</t>
    </rPh>
    <rPh sb="80" eb="82">
      <t>カンキョ</t>
    </rPh>
    <rPh sb="82" eb="85">
      <t>カイゼンリツ</t>
    </rPh>
    <rPh sb="87" eb="89">
      <t>ヘイセイ</t>
    </rPh>
    <rPh sb="91" eb="92">
      <t>ネン</t>
    </rPh>
    <rPh sb="93" eb="95">
      <t>キョウヨウ</t>
    </rPh>
    <rPh sb="95" eb="97">
      <t>カイシ</t>
    </rPh>
    <rPh sb="99" eb="103">
      <t>コウシンジキ</t>
    </rPh>
    <rPh sb="104" eb="105">
      <t>ムカ</t>
    </rPh>
    <rPh sb="113" eb="115">
      <t>カンキョ</t>
    </rPh>
    <rPh sb="115" eb="119">
      <t>ロウキュウカリツ</t>
    </rPh>
    <rPh sb="120" eb="122">
      <t>カンキョ</t>
    </rPh>
    <rPh sb="122" eb="125">
      <t>カイゼンリツ</t>
    </rPh>
    <rPh sb="141" eb="143">
      <t>ヒキツヅ</t>
    </rPh>
    <rPh sb="144" eb="147">
      <t>ケイカクテキ</t>
    </rPh>
    <rPh sb="148" eb="150">
      <t>シセツ</t>
    </rPh>
    <rPh sb="150" eb="152">
      <t>セイビ</t>
    </rPh>
    <rPh sb="153" eb="155">
      <t>ジッシ</t>
    </rPh>
    <phoneticPr fontId="4"/>
  </si>
  <si>
    <r>
      <rPr>
        <sz val="10"/>
        <color theme="1"/>
        <rFont val="ＭＳ ゴシック"/>
        <family val="3"/>
        <charset val="128"/>
      </rPr>
      <t>①経常収支比率
　経常収支比率は100.0％となり、類似団体と比較しても△6.62％となっているものの、健全経営の水準とされる100％同等となっており、内容に問題ない。
②累積欠損金比率
　累積欠損金比率は0.00％と健全性に懸念ない。
③流動比率
 流動比率は216.04％となり、類似団体と比較すると＋157.79％となっており、短期的な支払能力としては健全であると思慮する。
④企業債残高対事業規模比率
　企業債残高対事業規模比率は753.60％と、類似団体と比較すると低い比率となる。今後新規企業債の発行を予定・検討しているため、比率増加が見込まれる。
⑤経費回収率
　経費回収率は24.42％となり、類似団体を下回っている状況となる。人口減等による使用料収入の減少が主要因となるが、今後は延滞先の回収及び経費見直し等による取組みを図っていきたいと考えております。
⑥汚水処理原価
　汚水処理原価は574.06％と類似団体を上回っている。経費回収率同様延滞金回収及び経費見直し等に取り組む。
⑦施設利用率
　施設利用率は46.50％と類似団体と同程度となる。今後、人口減少に伴う施設の遊休状態が続いていく懸念点は続く。
⑧水洗化率
　水質保全及び使用料収入の確保のため、今後も引き続き水洗化率100％を維持できるよう取り組んでいく</t>
    </r>
    <r>
      <rPr>
        <sz val="9"/>
        <color theme="1"/>
        <rFont val="ＭＳ ゴシック"/>
        <family val="3"/>
        <charset val="128"/>
      </rPr>
      <t>。</t>
    </r>
    <rPh sb="1" eb="7">
      <t>ケイジョウシュウシヒリツ</t>
    </rPh>
    <rPh sb="9" eb="15">
      <t>ケイジョウシュウシヒリツ</t>
    </rPh>
    <rPh sb="26" eb="30">
      <t>ルイジダンタイ</t>
    </rPh>
    <rPh sb="31" eb="33">
      <t>ヒカク</t>
    </rPh>
    <rPh sb="52" eb="56">
      <t>ケンゼンケイエイ</t>
    </rPh>
    <rPh sb="57" eb="59">
      <t>スイジュン</t>
    </rPh>
    <rPh sb="67" eb="69">
      <t>ドウトウ</t>
    </rPh>
    <rPh sb="76" eb="78">
      <t>ナイヨウ</t>
    </rPh>
    <rPh sb="79" eb="81">
      <t>モンダイ</t>
    </rPh>
    <rPh sb="120" eb="124">
      <t>リュウドウヒリツ</t>
    </rPh>
    <rPh sb="126" eb="130">
      <t>リュウドウヒリツ</t>
    </rPh>
    <rPh sb="147" eb="149">
      <t>ヒカク</t>
    </rPh>
    <rPh sb="167" eb="170">
      <t>タンキテキ</t>
    </rPh>
    <rPh sb="171" eb="175">
      <t>シハライノウリョク</t>
    </rPh>
    <rPh sb="179" eb="181">
      <t>ケンゼン</t>
    </rPh>
    <rPh sb="185" eb="187">
      <t>シリョ</t>
    </rPh>
    <rPh sb="192" eb="195">
      <t>キギョウサイ</t>
    </rPh>
    <rPh sb="195" eb="197">
      <t>ザンダカ</t>
    </rPh>
    <rPh sb="197" eb="198">
      <t>タイ</t>
    </rPh>
    <rPh sb="198" eb="204">
      <t>ジギョウキボヒリツ</t>
    </rPh>
    <rPh sb="206" eb="209">
      <t>キギョウサイ</t>
    </rPh>
    <rPh sb="209" eb="211">
      <t>ザンダカ</t>
    </rPh>
    <rPh sb="211" eb="212">
      <t>タイ</t>
    </rPh>
    <rPh sb="212" eb="218">
      <t>ジギョウキボヒリツ</t>
    </rPh>
    <rPh sb="228" eb="230">
      <t>ルイジ</t>
    </rPh>
    <rPh sb="230" eb="232">
      <t>ダンタイ</t>
    </rPh>
    <rPh sb="233" eb="235">
      <t>ヒカク</t>
    </rPh>
    <rPh sb="238" eb="239">
      <t>ヒク</t>
    </rPh>
    <rPh sb="240" eb="242">
      <t>ヒリツ</t>
    </rPh>
    <rPh sb="246" eb="248">
      <t>コンゴ</t>
    </rPh>
    <rPh sb="248" eb="253">
      <t>シンキキギョウサイ</t>
    </rPh>
    <rPh sb="254" eb="256">
      <t>ハッコウ</t>
    </rPh>
    <rPh sb="257" eb="259">
      <t>ヨテイ</t>
    </rPh>
    <rPh sb="260" eb="262">
      <t>ケントウ</t>
    </rPh>
    <rPh sb="269" eb="271">
      <t>ヒリツ</t>
    </rPh>
    <rPh sb="271" eb="273">
      <t>ゾウカ</t>
    </rPh>
    <rPh sb="274" eb="276">
      <t>ミコ</t>
    </rPh>
    <rPh sb="282" eb="284">
      <t>ケイヒ</t>
    </rPh>
    <rPh sb="284" eb="287">
      <t>カイシュウリツ</t>
    </rPh>
    <rPh sb="289" eb="294">
      <t>ケイヒカイシュウリツ</t>
    </rPh>
    <rPh sb="310" eb="312">
      <t>シタマワ</t>
    </rPh>
    <rPh sb="316" eb="318">
      <t>ジョウキョウ</t>
    </rPh>
    <rPh sb="322" eb="325">
      <t>ジンコウゲン</t>
    </rPh>
    <rPh sb="325" eb="326">
      <t>トウ</t>
    </rPh>
    <rPh sb="329" eb="332">
      <t>シヨウリョウ</t>
    </rPh>
    <rPh sb="332" eb="334">
      <t>シュウニュウ</t>
    </rPh>
    <rPh sb="335" eb="337">
      <t>ゲンショウ</t>
    </rPh>
    <rPh sb="338" eb="341">
      <t>シュヨウイン</t>
    </rPh>
    <rPh sb="346" eb="348">
      <t>コンゴ</t>
    </rPh>
    <rPh sb="349" eb="351">
      <t>エンタイ</t>
    </rPh>
    <rPh sb="351" eb="352">
      <t>サキ</t>
    </rPh>
    <rPh sb="353" eb="355">
      <t>カイシュウ</t>
    </rPh>
    <rPh sb="355" eb="356">
      <t>オヨ</t>
    </rPh>
    <rPh sb="357" eb="361">
      <t>ケイヒミナオ</t>
    </rPh>
    <rPh sb="362" eb="363">
      <t>トウ</t>
    </rPh>
    <rPh sb="366" eb="368">
      <t>トリク</t>
    </rPh>
    <rPh sb="370" eb="371">
      <t>ハカ</t>
    </rPh>
    <rPh sb="378" eb="379">
      <t>カンガ</t>
    </rPh>
    <rPh sb="388" eb="390">
      <t>オスイ</t>
    </rPh>
    <rPh sb="390" eb="392">
      <t>ショリ</t>
    </rPh>
    <rPh sb="392" eb="394">
      <t>ゲンカ</t>
    </rPh>
    <rPh sb="396" eb="398">
      <t>オスイ</t>
    </rPh>
    <rPh sb="398" eb="400">
      <t>ショリ</t>
    </rPh>
    <rPh sb="400" eb="402">
      <t>ゲンカ</t>
    </rPh>
    <rPh sb="411" eb="415">
      <t>ルイジダンタイ</t>
    </rPh>
    <rPh sb="416" eb="418">
      <t>ウワマワ</t>
    </rPh>
    <rPh sb="423" eb="428">
      <t>ケイヒカイシュウリツ</t>
    </rPh>
    <rPh sb="428" eb="430">
      <t>ドウヨウ</t>
    </rPh>
    <rPh sb="430" eb="435">
      <t>エンタイキンカイシュウ</t>
    </rPh>
    <rPh sb="435" eb="436">
      <t>オヨ</t>
    </rPh>
    <rPh sb="437" eb="441">
      <t>ケイヒミナオ</t>
    </rPh>
    <rPh sb="442" eb="443">
      <t>トウ</t>
    </rPh>
    <rPh sb="444" eb="445">
      <t>ト</t>
    </rPh>
    <rPh sb="446" eb="447">
      <t>ク</t>
    </rPh>
    <rPh sb="451" eb="453">
      <t>シセツ</t>
    </rPh>
    <rPh sb="453" eb="456">
      <t>リヨウリツ</t>
    </rPh>
    <rPh sb="458" eb="463">
      <t>シセツリヨウリツ</t>
    </rPh>
    <rPh sb="471" eb="475">
      <t>ルイジダンタイ</t>
    </rPh>
    <rPh sb="476" eb="479">
      <t>ドウテイド</t>
    </rPh>
    <rPh sb="483" eb="485">
      <t>コンゴ</t>
    </rPh>
    <rPh sb="486" eb="490">
      <t>ジンコウゲンショウ</t>
    </rPh>
    <rPh sb="491" eb="492">
      <t>トモナ</t>
    </rPh>
    <rPh sb="493" eb="495">
      <t>シセツ</t>
    </rPh>
    <rPh sb="496" eb="498">
      <t>ユウキュウ</t>
    </rPh>
    <rPh sb="498" eb="500">
      <t>ジョウタイ</t>
    </rPh>
    <rPh sb="501" eb="502">
      <t>ツヅ</t>
    </rPh>
    <rPh sb="506" eb="508">
      <t>ケネン</t>
    </rPh>
    <rPh sb="508" eb="509">
      <t>テン</t>
    </rPh>
    <rPh sb="510" eb="511">
      <t>ツヅ</t>
    </rPh>
    <rPh sb="515" eb="519">
      <t>スイセンカリツ</t>
    </rPh>
    <rPh sb="521" eb="526">
      <t>スイシツホゼンオヨ</t>
    </rPh>
    <rPh sb="527" eb="532">
      <t>シヨウリョウシュウニュウ</t>
    </rPh>
    <rPh sb="533" eb="535">
      <t>カクホ</t>
    </rPh>
    <rPh sb="539" eb="541">
      <t>コンゴ</t>
    </rPh>
    <rPh sb="542" eb="543">
      <t>ヒ</t>
    </rPh>
    <rPh sb="544" eb="545">
      <t>ツヅ</t>
    </rPh>
    <rPh sb="546" eb="550">
      <t>スイセンカリツ</t>
    </rPh>
    <rPh sb="555" eb="557">
      <t>イジ</t>
    </rPh>
    <rPh sb="562" eb="563">
      <t>ト</t>
    </rPh>
    <rPh sb="564" eb="565">
      <t>ク</t>
    </rPh>
    <phoneticPr fontId="4"/>
  </si>
  <si>
    <t>　全体として健全な経営運営が行われているが、一般会計からの繰入金は増額傾向であり、依存している状況が続いている。今後人口減少に伴う使用料収入の減少が見込まれることから、適切な料金水準への見直しについても検討が必要であると考える。
　また、供用開始から20年以上が経過し、経年劣化による施設の老朽化が顕著であることから、今後は維持管理費の増額が見込まれる。
　今後も計画的な施設更新を進めながら、経営の健全化に努めていきます。</t>
    <rPh sb="1" eb="3">
      <t>ゼンタイ</t>
    </rPh>
    <rPh sb="6" eb="8">
      <t>ケンゼン</t>
    </rPh>
    <rPh sb="9" eb="13">
      <t>ケイエイウンエイ</t>
    </rPh>
    <rPh sb="14" eb="15">
      <t>オコナ</t>
    </rPh>
    <rPh sb="22" eb="26">
      <t>イッパンカイケイ</t>
    </rPh>
    <rPh sb="29" eb="32">
      <t>クリイレキン</t>
    </rPh>
    <rPh sb="33" eb="35">
      <t>ゾウガク</t>
    </rPh>
    <rPh sb="35" eb="37">
      <t>ケイコウ</t>
    </rPh>
    <rPh sb="41" eb="43">
      <t>イゾン</t>
    </rPh>
    <rPh sb="47" eb="49">
      <t>ジョウキョウ</t>
    </rPh>
    <rPh sb="50" eb="51">
      <t>ツヅ</t>
    </rPh>
    <rPh sb="56" eb="58">
      <t>コンゴ</t>
    </rPh>
    <rPh sb="58" eb="62">
      <t>ジンコウゲンショウ</t>
    </rPh>
    <rPh sb="63" eb="64">
      <t>トモナ</t>
    </rPh>
    <rPh sb="65" eb="70">
      <t>シヨウリョウシュウニュウ</t>
    </rPh>
    <rPh sb="71" eb="73">
      <t>ゲンショウ</t>
    </rPh>
    <rPh sb="74" eb="76">
      <t>ミコ</t>
    </rPh>
    <rPh sb="84" eb="86">
      <t>テキセツ</t>
    </rPh>
    <rPh sb="87" eb="91">
      <t>リョウキンスイジュン</t>
    </rPh>
    <rPh sb="93" eb="95">
      <t>ミナオ</t>
    </rPh>
    <rPh sb="101" eb="103">
      <t>ケントウ</t>
    </rPh>
    <rPh sb="104" eb="106">
      <t>ヒツヨウ</t>
    </rPh>
    <rPh sb="110" eb="111">
      <t>カンガ</t>
    </rPh>
    <rPh sb="119" eb="121">
      <t>キョウヨウ</t>
    </rPh>
    <rPh sb="121" eb="123">
      <t>カイシ</t>
    </rPh>
    <rPh sb="127" eb="130">
      <t>ネンイジョウ</t>
    </rPh>
    <rPh sb="131" eb="133">
      <t>ケイカ</t>
    </rPh>
    <rPh sb="135" eb="139">
      <t>ケイネンレッカ</t>
    </rPh>
    <rPh sb="142" eb="144">
      <t>シセツ</t>
    </rPh>
    <rPh sb="145" eb="148">
      <t>ロウキュウカ</t>
    </rPh>
    <rPh sb="149" eb="151">
      <t>ケンチョ</t>
    </rPh>
    <rPh sb="159" eb="161">
      <t>コンゴ</t>
    </rPh>
    <rPh sb="162" eb="166">
      <t>イジカンリ</t>
    </rPh>
    <rPh sb="166" eb="167">
      <t>ヒ</t>
    </rPh>
    <rPh sb="168" eb="170">
      <t>ゾウガク</t>
    </rPh>
    <rPh sb="171" eb="173">
      <t>ミコ</t>
    </rPh>
    <rPh sb="179" eb="181">
      <t>コンゴ</t>
    </rPh>
    <rPh sb="182" eb="185">
      <t>ケイカクテキ</t>
    </rPh>
    <rPh sb="186" eb="190">
      <t>シセツコウシン</t>
    </rPh>
    <rPh sb="191" eb="192">
      <t>スス</t>
    </rPh>
    <rPh sb="197" eb="199">
      <t>ケイエイ</t>
    </rPh>
    <rPh sb="200" eb="203">
      <t>ケンゼンカ</t>
    </rPh>
    <rPh sb="204" eb="205">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</si>
</sst>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EFB-43CC-BDA6-DD49F59ED6F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EEFB-43CC-BDA6-DD49F59ED6F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46.5</c:v>
                </c:pt>
              </c:numCache>
            </c:numRef>
          </c:val>
          <c:extLst>
            <c:ext xmlns:c16="http://schemas.microsoft.com/office/drawing/2014/chart" uri="{C3380CC4-5D6E-409C-BE32-E72D297353CC}">
              <c16:uniqueId val="{00000000-3FF7-44B6-A5CF-AA805F9EDD5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3FF7-44B6-A5CF-AA805F9EDD5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EA7E-448A-A244-F0BC208E29B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EA7E-448A-A244-F0BC208E29B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1592-4883-A138-140C530CF77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1592-4883-A138-140C530CF77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4.59</c:v>
                </c:pt>
              </c:numCache>
            </c:numRef>
          </c:val>
          <c:extLst>
            <c:ext xmlns:c16="http://schemas.microsoft.com/office/drawing/2014/chart" uri="{C3380CC4-5D6E-409C-BE32-E72D297353CC}">
              <c16:uniqueId val="{00000000-3851-4DE6-83D8-284A84FEBC0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3851-4DE6-83D8-284A84FEBC0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5B2-4C4A-9481-5A5ADC002C8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C5B2-4C4A-9481-5A5ADC002C8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190-4FFB-878F-C06A23FB92E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E190-4FFB-878F-C06A23FB92E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216.04</c:v>
                </c:pt>
              </c:numCache>
            </c:numRef>
          </c:val>
          <c:extLst>
            <c:ext xmlns:c16="http://schemas.microsoft.com/office/drawing/2014/chart" uri="{C3380CC4-5D6E-409C-BE32-E72D297353CC}">
              <c16:uniqueId val="{00000000-EED0-46E0-92F0-881A2F2F98C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EED0-46E0-92F0-881A2F2F98C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753.6</c:v>
                </c:pt>
              </c:numCache>
            </c:numRef>
          </c:val>
          <c:extLst>
            <c:ext xmlns:c16="http://schemas.microsoft.com/office/drawing/2014/chart" uri="{C3380CC4-5D6E-409C-BE32-E72D297353CC}">
              <c16:uniqueId val="{00000000-7261-4DF6-B1B9-A1552AFB7F6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7261-4DF6-B1B9-A1552AFB7F6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24.42</c:v>
                </c:pt>
              </c:numCache>
            </c:numRef>
          </c:val>
          <c:extLst>
            <c:ext xmlns:c16="http://schemas.microsoft.com/office/drawing/2014/chart" uri="{C3380CC4-5D6E-409C-BE32-E72D297353CC}">
              <c16:uniqueId val="{00000000-5945-499B-861E-E6AD8BFF741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5945-499B-861E-E6AD8BFF741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574.05999999999995</c:v>
                </c:pt>
              </c:numCache>
            </c:numRef>
          </c:val>
          <c:extLst>
            <c:ext xmlns:c16="http://schemas.microsoft.com/office/drawing/2014/chart" uri="{C3380CC4-5D6E-409C-BE32-E72D297353CC}">
              <c16:uniqueId val="{00000000-D9F4-4DB7-AE16-0E4C3CBFC34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D9F4-4DB7-AE16-0E4C3CBFC34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36" zoomScale="70" zoomScaleNormal="7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沖縄県　渡名喜村</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5" t="s">
        <v>9</v>
      </c>
      <c r="BM7" s="76"/>
      <c r="BN7" s="76"/>
      <c r="BO7" s="76"/>
      <c r="BP7" s="76"/>
      <c r="BQ7" s="76"/>
      <c r="BR7" s="76"/>
      <c r="BS7" s="76"/>
      <c r="BT7" s="76"/>
      <c r="BU7" s="76"/>
      <c r="BV7" s="76"/>
      <c r="BW7" s="76"/>
      <c r="BX7" s="76"/>
      <c r="BY7" s="77"/>
    </row>
    <row r="8" spans="1:78" ht="18.75" customHeight="1" x14ac:dyDescent="0.2">
      <c r="A8" s="2"/>
      <c r="B8" s="71" t="str">
        <f>データ!I6</f>
        <v>法適用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44">
        <f>データ!S6</f>
        <v>291</v>
      </c>
      <c r="AM8" s="44"/>
      <c r="AN8" s="44"/>
      <c r="AO8" s="44"/>
      <c r="AP8" s="44"/>
      <c r="AQ8" s="44"/>
      <c r="AR8" s="44"/>
      <c r="AS8" s="44"/>
      <c r="AT8" s="45">
        <f>データ!T6</f>
        <v>3.87</v>
      </c>
      <c r="AU8" s="45"/>
      <c r="AV8" s="45"/>
      <c r="AW8" s="45"/>
      <c r="AX8" s="45"/>
      <c r="AY8" s="45"/>
      <c r="AZ8" s="45"/>
      <c r="BA8" s="45"/>
      <c r="BB8" s="45">
        <f>データ!U6</f>
        <v>75.19</v>
      </c>
      <c r="BC8" s="45"/>
      <c r="BD8" s="45"/>
      <c r="BE8" s="45"/>
      <c r="BF8" s="45"/>
      <c r="BG8" s="45"/>
      <c r="BH8" s="45"/>
      <c r="BI8" s="45"/>
      <c r="BJ8" s="3"/>
      <c r="BK8" s="3"/>
      <c r="BL8" s="67" t="s">
        <v>10</v>
      </c>
      <c r="BM8" s="68"/>
      <c r="BN8" s="69" t="s">
        <v>11</v>
      </c>
      <c r="BO8" s="69"/>
      <c r="BP8" s="69"/>
      <c r="BQ8" s="69"/>
      <c r="BR8" s="69"/>
      <c r="BS8" s="69"/>
      <c r="BT8" s="69"/>
      <c r="BU8" s="69"/>
      <c r="BV8" s="69"/>
      <c r="BW8" s="69"/>
      <c r="BX8" s="69"/>
      <c r="BY8" s="70"/>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93.46</v>
      </c>
      <c r="J10" s="45"/>
      <c r="K10" s="45"/>
      <c r="L10" s="45"/>
      <c r="M10" s="45"/>
      <c r="N10" s="45"/>
      <c r="O10" s="45"/>
      <c r="P10" s="45">
        <f>データ!P6</f>
        <v>100</v>
      </c>
      <c r="Q10" s="45"/>
      <c r="R10" s="45"/>
      <c r="S10" s="45"/>
      <c r="T10" s="45"/>
      <c r="U10" s="45"/>
      <c r="V10" s="45"/>
      <c r="W10" s="45">
        <f>データ!Q6</f>
        <v>100</v>
      </c>
      <c r="X10" s="45"/>
      <c r="Y10" s="45"/>
      <c r="Z10" s="45"/>
      <c r="AA10" s="45"/>
      <c r="AB10" s="45"/>
      <c r="AC10" s="45"/>
      <c r="AD10" s="44">
        <f>データ!R6</f>
        <v>1760</v>
      </c>
      <c r="AE10" s="44"/>
      <c r="AF10" s="44"/>
      <c r="AG10" s="44"/>
      <c r="AH10" s="44"/>
      <c r="AI10" s="44"/>
      <c r="AJ10" s="44"/>
      <c r="AK10" s="2"/>
      <c r="AL10" s="44">
        <f>データ!V6</f>
        <v>270</v>
      </c>
      <c r="AM10" s="44"/>
      <c r="AN10" s="44"/>
      <c r="AO10" s="44"/>
      <c r="AP10" s="44"/>
      <c r="AQ10" s="44"/>
      <c r="AR10" s="44"/>
      <c r="AS10" s="44"/>
      <c r="AT10" s="45">
        <f>データ!W6</f>
        <v>0.11</v>
      </c>
      <c r="AU10" s="45"/>
      <c r="AV10" s="45"/>
      <c r="AW10" s="45"/>
      <c r="AX10" s="45"/>
      <c r="AY10" s="45"/>
      <c r="AZ10" s="45"/>
      <c r="BA10" s="45"/>
      <c r="BB10" s="45">
        <f>データ!X6</f>
        <v>2454.5500000000002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3"/>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3"/>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3"/>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3"/>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3"/>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3"/>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3"/>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3"/>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3"/>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3"/>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3"/>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3"/>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3"/>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3"/>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3"/>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3"/>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3"/>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3"/>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3"/>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3"/>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3"/>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3"/>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3"/>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3"/>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3"/>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3"/>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3"/>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tKNZoyqIWooDdRkLfrId/aVktUDbKCf0C3mZm3ari6qVY4c5RmUv7c1Ze8fzLMMT0yMpxfQXV7dnI7CYCG31Fw==" saltValue="xU4WDZYCooOb6HHaSiLSE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473561</v>
      </c>
      <c r="D6" s="19">
        <f t="shared" si="3"/>
        <v>46</v>
      </c>
      <c r="E6" s="19">
        <f t="shared" si="3"/>
        <v>17</v>
      </c>
      <c r="F6" s="19">
        <f t="shared" si="3"/>
        <v>5</v>
      </c>
      <c r="G6" s="19">
        <f t="shared" si="3"/>
        <v>0</v>
      </c>
      <c r="H6" s="19" t="str">
        <f t="shared" si="3"/>
        <v>沖縄県　渡名喜村</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93.46</v>
      </c>
      <c r="P6" s="20">
        <f t="shared" si="3"/>
        <v>100</v>
      </c>
      <c r="Q6" s="20">
        <f t="shared" si="3"/>
        <v>100</v>
      </c>
      <c r="R6" s="20">
        <f t="shared" si="3"/>
        <v>1760</v>
      </c>
      <c r="S6" s="20">
        <f t="shared" si="3"/>
        <v>291</v>
      </c>
      <c r="T6" s="20">
        <f t="shared" si="3"/>
        <v>3.87</v>
      </c>
      <c r="U6" s="20">
        <f t="shared" si="3"/>
        <v>75.19</v>
      </c>
      <c r="V6" s="20">
        <f t="shared" si="3"/>
        <v>270</v>
      </c>
      <c r="W6" s="20">
        <f t="shared" si="3"/>
        <v>0.11</v>
      </c>
      <c r="X6" s="20">
        <f t="shared" si="3"/>
        <v>2454.5500000000002</v>
      </c>
      <c r="Y6" s="21" t="str">
        <f>IF(Y7="",NA(),Y7)</f>
        <v>-</v>
      </c>
      <c r="Z6" s="21" t="str">
        <f t="shared" ref="Z6:AH6" si="4">IF(Z7="",NA(),Z7)</f>
        <v>-</v>
      </c>
      <c r="AA6" s="21" t="str">
        <f t="shared" si="4"/>
        <v>-</v>
      </c>
      <c r="AB6" s="21" t="str">
        <f t="shared" si="4"/>
        <v>-</v>
      </c>
      <c r="AC6" s="21">
        <f t="shared" si="4"/>
        <v>100</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216.04</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753.6</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24.42</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574.05999999999995</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46.5</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4.59</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2024</v>
      </c>
      <c r="C7" s="23">
        <v>473561</v>
      </c>
      <c r="D7" s="23">
        <v>46</v>
      </c>
      <c r="E7" s="23">
        <v>17</v>
      </c>
      <c r="F7" s="23">
        <v>5</v>
      </c>
      <c r="G7" s="23">
        <v>0</v>
      </c>
      <c r="H7" s="23" t="s">
        <v>96</v>
      </c>
      <c r="I7" s="23" t="s">
        <v>97</v>
      </c>
      <c r="J7" s="23" t="s">
        <v>98</v>
      </c>
      <c r="K7" s="23" t="s">
        <v>99</v>
      </c>
      <c r="L7" s="23" t="s">
        <v>100</v>
      </c>
      <c r="M7" s="23" t="s">
        <v>101</v>
      </c>
      <c r="N7" s="24" t="s">
        <v>102</v>
      </c>
      <c r="O7" s="24">
        <v>93.46</v>
      </c>
      <c r="P7" s="24">
        <v>100</v>
      </c>
      <c r="Q7" s="24">
        <v>100</v>
      </c>
      <c r="R7" s="24">
        <v>1760</v>
      </c>
      <c r="S7" s="24">
        <v>291</v>
      </c>
      <c r="T7" s="24">
        <v>3.87</v>
      </c>
      <c r="U7" s="24">
        <v>75.19</v>
      </c>
      <c r="V7" s="24">
        <v>270</v>
      </c>
      <c r="W7" s="24">
        <v>0.11</v>
      </c>
      <c r="X7" s="24">
        <v>2454.5500000000002</v>
      </c>
      <c r="Y7" s="24" t="s">
        <v>102</v>
      </c>
      <c r="Z7" s="24" t="s">
        <v>102</v>
      </c>
      <c r="AA7" s="24" t="s">
        <v>102</v>
      </c>
      <c r="AB7" s="24" t="s">
        <v>102</v>
      </c>
      <c r="AC7" s="24">
        <v>100</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216.04</v>
      </c>
      <c r="AZ7" s="24" t="s">
        <v>102</v>
      </c>
      <c r="BA7" s="24" t="s">
        <v>102</v>
      </c>
      <c r="BB7" s="24" t="s">
        <v>102</v>
      </c>
      <c r="BC7" s="24" t="s">
        <v>102</v>
      </c>
      <c r="BD7" s="24">
        <v>58.25</v>
      </c>
      <c r="BE7" s="24">
        <v>47.19</v>
      </c>
      <c r="BF7" s="24" t="s">
        <v>102</v>
      </c>
      <c r="BG7" s="24" t="s">
        <v>102</v>
      </c>
      <c r="BH7" s="24" t="s">
        <v>102</v>
      </c>
      <c r="BI7" s="24" t="s">
        <v>102</v>
      </c>
      <c r="BJ7" s="24">
        <v>753.6</v>
      </c>
      <c r="BK7" s="24" t="s">
        <v>102</v>
      </c>
      <c r="BL7" s="24" t="s">
        <v>102</v>
      </c>
      <c r="BM7" s="24" t="s">
        <v>102</v>
      </c>
      <c r="BN7" s="24" t="s">
        <v>102</v>
      </c>
      <c r="BO7" s="24">
        <v>791.46</v>
      </c>
      <c r="BP7" s="24">
        <v>798.1</v>
      </c>
      <c r="BQ7" s="24" t="s">
        <v>102</v>
      </c>
      <c r="BR7" s="24" t="s">
        <v>102</v>
      </c>
      <c r="BS7" s="24" t="s">
        <v>102</v>
      </c>
      <c r="BT7" s="24" t="s">
        <v>102</v>
      </c>
      <c r="BU7" s="24">
        <v>24.42</v>
      </c>
      <c r="BV7" s="24" t="s">
        <v>102</v>
      </c>
      <c r="BW7" s="24" t="s">
        <v>102</v>
      </c>
      <c r="BX7" s="24" t="s">
        <v>102</v>
      </c>
      <c r="BY7" s="24" t="s">
        <v>102</v>
      </c>
      <c r="BZ7" s="24">
        <v>47.96</v>
      </c>
      <c r="CA7" s="24">
        <v>54.51</v>
      </c>
      <c r="CB7" s="24" t="s">
        <v>102</v>
      </c>
      <c r="CC7" s="24" t="s">
        <v>102</v>
      </c>
      <c r="CD7" s="24" t="s">
        <v>102</v>
      </c>
      <c r="CE7" s="24" t="s">
        <v>102</v>
      </c>
      <c r="CF7" s="24">
        <v>574.05999999999995</v>
      </c>
      <c r="CG7" s="24" t="s">
        <v>102</v>
      </c>
      <c r="CH7" s="24" t="s">
        <v>102</v>
      </c>
      <c r="CI7" s="24" t="s">
        <v>102</v>
      </c>
      <c r="CJ7" s="24" t="s">
        <v>102</v>
      </c>
      <c r="CK7" s="24">
        <v>325.85000000000002</v>
      </c>
      <c r="CL7" s="24">
        <v>286.33</v>
      </c>
      <c r="CM7" s="24" t="s">
        <v>102</v>
      </c>
      <c r="CN7" s="24" t="s">
        <v>102</v>
      </c>
      <c r="CO7" s="24" t="s">
        <v>102</v>
      </c>
      <c r="CP7" s="24" t="s">
        <v>102</v>
      </c>
      <c r="CQ7" s="24">
        <v>46.5</v>
      </c>
      <c r="CR7" s="24" t="s">
        <v>102</v>
      </c>
      <c r="CS7" s="24" t="s">
        <v>102</v>
      </c>
      <c r="CT7" s="24" t="s">
        <v>102</v>
      </c>
      <c r="CU7" s="24" t="s">
        <v>102</v>
      </c>
      <c r="CV7" s="24">
        <v>45.32</v>
      </c>
      <c r="CW7" s="24">
        <v>49.92</v>
      </c>
      <c r="CX7" s="24" t="s">
        <v>102</v>
      </c>
      <c r="CY7" s="24" t="s">
        <v>102</v>
      </c>
      <c r="CZ7" s="24" t="s">
        <v>102</v>
      </c>
      <c r="DA7" s="24" t="s">
        <v>102</v>
      </c>
      <c r="DB7" s="24">
        <v>100</v>
      </c>
      <c r="DC7" s="24" t="s">
        <v>102</v>
      </c>
      <c r="DD7" s="24" t="s">
        <v>102</v>
      </c>
      <c r="DE7" s="24" t="s">
        <v>102</v>
      </c>
      <c r="DF7" s="24" t="s">
        <v>102</v>
      </c>
      <c r="DG7" s="24">
        <v>83.54</v>
      </c>
      <c r="DH7" s="24">
        <v>87.8</v>
      </c>
      <c r="DI7" s="24" t="s">
        <v>102</v>
      </c>
      <c r="DJ7" s="24" t="s">
        <v>102</v>
      </c>
      <c r="DK7" s="24" t="s">
        <v>102</v>
      </c>
      <c r="DL7" s="24" t="s">
        <v>102</v>
      </c>
      <c r="DM7" s="24">
        <v>4.59</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株式会社ニコウ事務機5</cp:lastModifiedBy>
  <cp:lastPrinted>2026-01-21T07:31:23Z</cp:lastPrinted>
  <dcterms:created xsi:type="dcterms:W3CDTF">2025-12-23T06:25:03Z</dcterms:created>
  <dcterms:modified xsi:type="dcterms:W3CDTF">2026-01-21T07:31:24Z</dcterms:modified>
  <cp:category/>
</cp:coreProperties>
</file>