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経営比較分析表\"/>
    </mc:Choice>
  </mc:AlternateContent>
  <workbookProtection workbookAlgorithmName="SHA-512" workbookHashValue="4mmwfUA/H7xLE1+lMQbpvdDlnJIuDKdzwE5zJISoJOP/RqaC/0p0BovD+7i9/qKF4BVit0o0EYWJcsBlFNXlcA==" workbookSaltValue="FjWgmfAY5tBWS1dCxvtkow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E86" i="4"/>
  <c r="AT10" i="4"/>
  <c r="I10" i="4"/>
  <c r="AL8" i="4"/>
  <c r="P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<sst xmlns="http://schemas.openxmlformats.org/spreadsheetml/2006/main" count="236" uniqueCount="120">
  <si>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</si>
  <si>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</si>
  <si>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</si>
  <si>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</si>
  <si>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</si>
  <si>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</si>
  <si>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</si>
  <si>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</si>
  <si>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</si>
  <si>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</si>
  <si>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</si>
  <si>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</si>
  <si>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</si>
  <si>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</si>
  <si>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</si>
  <si>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</si>
  <si>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</si>
  <si>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</si>
  <si>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</si>
  <si>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</si>
  <si>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</si>
  <si>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</si>
  <si>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</si>
  <si>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</si>
  <si>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</si>
  <si>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</si>
  <si>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</si>
  <si>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</si>
  <si>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</si>
  <si>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</si>
  <si>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</si>
  <si>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</si>
  <si>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</si>
  <si>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</si>
  <si>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</si>
  <si>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</si>
  <si>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</si>
  <si>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</si>
  <si>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</si>
  <si>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</si>
  <si>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</si>
  <si>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</si>
  <si>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</si>
  <si>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</si>
  <si>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</si>
  <si>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</si>
  <si>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</si>
  <si>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</si>
  <si>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</si>
  <si>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</si>
  <si>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</si>
  <si>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</si>
  <si>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</si>
  <si>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</si>
  <si>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</si>
  <si>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</si>
  <si>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</si>
  <si>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</si>
  <si>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</si>
  <si>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</si>
  <si>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</si>
  <si>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</si>
  <si>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</si>
  <si>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</si>
  <si>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</si>
  <si>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</si>
  <si>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</si>
  <si>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</si>
  <si>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</si>
  <si>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</si>
  <si>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</si>
  <si>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</si>
  <si>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</si>
  <si>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</si>
  <si>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</si>
  <si>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</si>
  <si>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</si>
  <si>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</si>
  <si>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</si>
  <si>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</si>
  <si>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</si>
  <si>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</si>
  <si>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</si>
  <si>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</si>
  <si>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</si>
  <si>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</si>
  <si>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</si>
  <si>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</si>
  <si>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</si>
  <si>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</si>
  <si>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</si>
  <si>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</si>
  <si>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</si>
  <si>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</si>
  <si>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</si>
  <si>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</si>
  <si>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</si>
  <si>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</si>
  <si>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</si>
  <si>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</si>
  <si>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</si>
  <si>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</si>
  <si>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</si>
  <si>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</si>
  <si>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</si>
  <si>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</si>
  <si>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</si>
  <si>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</si>
  <si>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</si>
  <si>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</si>
  <si>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</si>
  <si>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</si>
  <si>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</si>
  <si>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</si>
  <si>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</si>
  <si>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</si>
  <si>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</si>
  <si>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前年度より、70.5%増となった。使用料収入は前年度比減（△760千円）であったが、一般会計繰入金が前年度比増（4,086千円）となったことが要因と考えられる。一般会計繰入金への依存度が高い状況が続いており、引続き経費削減に努めていく。
④企業債残高対事業規模比率
　前年度同様、類似団体の平均値よりも低い比率である。今後、公営企業法適用及び施設更新等に伴う新規企業債の発行を予定・検討しているため、比率の増加が見込まれる。
⑤経費回収比率
　前年度より４.99％増となったが、依然と回収比率は低い値となっておる。また、類似団体平均値も当年度は下回っている。使用料収入の減が要因と考えられ、使用料収入の確保及び経費削減に向けた取組が必要である。
⑥汚水処理原価
　当年度において、類似団体平均値を下回った状態となった。維持管理費の減（前年度比△4,253千円）が主たる要因と考えられる。今後も施設老朽化に伴う維持管理費等の増が見込まれるため、経費縮減並びに削減対策に努め、効率的な汚水処理の実施を行っていく。
⑦施設利用率
　類似団体平均値とほぼ同じとなっている。今後、人口減少に伴い施設の遊休状態が続いていく懸念がある。
⑧水洗化率
　水質保全及び使用料収入の確保のため、今後も引き続き水洗化率100％を維持できるよう取り組んでいく。</t>
    <rPh sb="1" eb="4">
      <t>シュウエキテキ</t>
    </rPh>
    <rPh sb="4" eb="6">
      <t>シュウシ</t>
    </rPh>
    <rPh sb="6" eb="8">
      <t>ヒリツ</t>
    </rPh>
    <rPh sb="10" eb="13">
      <t>ゼンネンド</t>
    </rPh>
    <rPh sb="21" eb="22">
      <t>ゾウ</t>
    </rPh>
    <rPh sb="27" eb="30">
      <t>シヨウリョウ</t>
    </rPh>
    <rPh sb="30" eb="32">
      <t>シュウニュウ</t>
    </rPh>
    <rPh sb="33" eb="36">
      <t>ゼンネンド</t>
    </rPh>
    <rPh sb="36" eb="37">
      <t>ヒ</t>
    </rPh>
    <rPh sb="37" eb="38">
      <t>ゲン</t>
    </rPh>
    <rPh sb="43" eb="45">
      <t>センエン</t>
    </rPh>
    <rPh sb="52" eb="54">
      <t>イッパン</t>
    </rPh>
    <rPh sb="54" eb="56">
      <t>カイケイ</t>
    </rPh>
    <rPh sb="56" eb="58">
      <t>クリイレ</t>
    </rPh>
    <rPh sb="58" eb="59">
      <t>キン</t>
    </rPh>
    <rPh sb="60" eb="63">
      <t>ゼンネンド</t>
    </rPh>
    <rPh sb="63" eb="64">
      <t>ヒ</t>
    </rPh>
    <rPh sb="64" eb="65">
      <t>ゾウ</t>
    </rPh>
    <rPh sb="71" eb="73">
      <t>センエン</t>
    </rPh>
    <rPh sb="81" eb="83">
      <t>ヨウイン</t>
    </rPh>
    <rPh sb="84" eb="85">
      <t>カンガ</t>
    </rPh>
    <rPh sb="90" eb="92">
      <t>イッパン</t>
    </rPh>
    <rPh sb="92" eb="94">
      <t>カイケイ</t>
    </rPh>
    <rPh sb="94" eb="95">
      <t>ク</t>
    </rPh>
    <rPh sb="95" eb="96">
      <t>イ</t>
    </rPh>
    <rPh sb="96" eb="97">
      <t>キン</t>
    </rPh>
    <rPh sb="99" eb="102">
      <t>イゾンド</t>
    </rPh>
    <rPh sb="103" eb="104">
      <t>タカ</t>
    </rPh>
    <rPh sb="105" eb="107">
      <t>ジョウキョウ</t>
    </rPh>
    <rPh sb="108" eb="109">
      <t>ツヅ</t>
    </rPh>
    <rPh sb="114" eb="116">
      <t>ヒキツヅ</t>
    </rPh>
    <rPh sb="117" eb="119">
      <t>ケイヒ</t>
    </rPh>
    <rPh sb="119" eb="121">
      <t>サクゲン</t>
    </rPh>
    <rPh sb="122" eb="123">
      <t>ツト</t>
    </rPh>
    <rPh sb="130" eb="133">
      <t>キギョウサイ</t>
    </rPh>
    <rPh sb="133" eb="135">
      <t>ザンダカ</t>
    </rPh>
    <rPh sb="135" eb="136">
      <t>タイ</t>
    </rPh>
    <rPh sb="136" eb="138">
      <t>ジギョウ</t>
    </rPh>
    <rPh sb="138" eb="140">
      <t>キボ</t>
    </rPh>
    <rPh sb="140" eb="142">
      <t>ヒリツ</t>
    </rPh>
    <rPh sb="144" eb="147">
      <t>ゼンネンド</t>
    </rPh>
    <rPh sb="147" eb="149">
      <t>ドウヨウ</t>
    </rPh>
    <rPh sb="150" eb="152">
      <t>ルイジ</t>
    </rPh>
    <rPh sb="152" eb="154">
      <t>ダンタイ</t>
    </rPh>
    <rPh sb="155" eb="158">
      <t>ヘイキンチ</t>
    </rPh>
    <rPh sb="161" eb="162">
      <t>ヒク</t>
    </rPh>
    <rPh sb="163" eb="165">
      <t>ヒリツ</t>
    </rPh>
    <rPh sb="169" eb="171">
      <t>コンゴ</t>
    </rPh>
    <rPh sb="198" eb="200">
      <t>ヨテイ</t>
    </rPh>
    <rPh sb="201" eb="203">
      <t>ケントウ</t>
    </rPh>
    <rPh sb="216" eb="218">
      <t>ミコ</t>
    </rPh>
    <rPh sb="224" eb="226">
      <t>ケイヒ</t>
    </rPh>
    <rPh sb="226" eb="228">
      <t>カイシュウ</t>
    </rPh>
    <rPh sb="228" eb="230">
      <t>ヒリツ</t>
    </rPh>
    <rPh sb="242" eb="243">
      <t>ゾウ</t>
    </rPh>
    <rPh sb="249" eb="251">
      <t>イゼン</t>
    </rPh>
    <rPh sb="252" eb="254">
      <t>カイシュウ</t>
    </rPh>
    <rPh sb="254" eb="256">
      <t>ヒリツ</t>
    </rPh>
    <rPh sb="257" eb="258">
      <t>ヒク</t>
    </rPh>
    <rPh sb="259" eb="260">
      <t>チ</t>
    </rPh>
    <rPh sb="279" eb="281">
      <t>ネンド</t>
    </rPh>
    <rPh sb="282" eb="284">
      <t>シタマワ</t>
    </rPh>
    <rPh sb="289" eb="292">
      <t>シヨウリョウ</t>
    </rPh>
    <rPh sb="292" eb="294">
      <t>シュウニュウ</t>
    </rPh>
    <rPh sb="295" eb="296">
      <t>ゲン</t>
    </rPh>
    <rPh sb="297" eb="299">
      <t>ヨウイン</t>
    </rPh>
    <rPh sb="300" eb="301">
      <t>カンガ</t>
    </rPh>
    <rPh sb="342" eb="345">
      <t>トウネンド</t>
    </rPh>
    <rPh sb="362" eb="364">
      <t>ジョウタイ</t>
    </rPh>
    <rPh sb="375" eb="376">
      <t>ゲン</t>
    </rPh>
    <rPh sb="403" eb="405">
      <t>コンゴ</t>
    </rPh>
    <rPh sb="406" eb="408">
      <t>シセツ</t>
    </rPh>
    <rPh sb="408" eb="411">
      <t>ロウキュウカ</t>
    </rPh>
    <rPh sb="412" eb="413">
      <t>トモナ</t>
    </rPh>
    <rPh sb="414" eb="416">
      <t>イジ</t>
    </rPh>
    <rPh sb="416" eb="419">
      <t>カンリヒ</t>
    </rPh>
    <rPh sb="419" eb="420">
      <t>ナド</t>
    </rPh>
    <rPh sb="421" eb="422">
      <t>ゾウ</t>
    </rPh>
    <rPh sb="423" eb="425">
      <t>ミコ</t>
    </rPh>
    <rPh sb="431" eb="433">
      <t>ケイヒ</t>
    </rPh>
    <rPh sb="433" eb="435">
      <t>シュクゲン</t>
    </rPh>
    <rPh sb="435" eb="436">
      <t>ナラ</t>
    </rPh>
    <rPh sb="440" eb="442">
      <t>タイサク</t>
    </rPh>
    <rPh sb="483" eb="484">
      <t>オナ</t>
    </rPh>
    <rPh sb="492" eb="494">
      <t>コンゴ</t>
    </rPh>
    <rPh sb="515" eb="517">
      <t>ケネン</t>
    </rPh>
    <rPh sb="550" eb="551">
      <t>ヒ</t>
    </rPh>
    <rPh sb="552" eb="553">
      <t>ツヅ</t>
    </rPh>
    <rPh sb="570" eb="571">
      <t>ト</t>
    </rPh>
    <rPh sb="572" eb="573">
      <t>ク</t>
    </rPh>
    <phoneticPr fontId="4"/>
  </si>
  <si>
    <t>③管渠改善率
　平成10年に供用開始され更新時期を迎えていないため、前年度同様0％で推移している。
　今後、令和7年度以降に維持管理適正化計画等を策定予定であるため、引続き計画的な施設整備を実施していく。</t>
    <rPh sb="34" eb="37">
      <t>ゼンネンド</t>
    </rPh>
    <rPh sb="37" eb="39">
      <t>ドウヨウ</t>
    </rPh>
    <rPh sb="54" eb="56">
      <t>レイワ</t>
    </rPh>
    <rPh sb="57" eb="59">
      <t>ネンド</t>
    </rPh>
    <rPh sb="59" eb="61">
      <t>イコウ</t>
    </rPh>
    <rPh sb="71" eb="72">
      <t>ナド</t>
    </rPh>
    <rPh sb="75" eb="77">
      <t>ヨテイ</t>
    </rPh>
    <rPh sb="83" eb="85">
      <t>ヒキツヅ</t>
    </rPh>
    <phoneticPr fontId="4"/>
  </si>
  <si>
    <t>　全体として健全な経営運営が行われいているが、一般会計からの繰入金は前年度比4,089千円の増額となり、依存度している状況が続いている。今後、人口減少に伴う使用料収入の減少が見込まれることから、適切な料金水準への見直しについても検討が必要である。
　また、供用開始から20年以上が経過し、経年劣化による施設の老朽化が顕著であることから、次年度以降も維持管理費等の増額も見込まれる。
　今後は、維持管理適正化計画を策定し、計画的な施設更新を進めながら、経営の健全化に努めていく。</t>
    <rPh sb="9" eb="11">
      <t>ケイエイ</t>
    </rPh>
    <rPh sb="34" eb="37">
      <t>ゼンネンド</t>
    </rPh>
    <rPh sb="37" eb="38">
      <t>ヒ</t>
    </rPh>
    <rPh sb="43" eb="45">
      <t>センエン</t>
    </rPh>
    <rPh sb="46" eb="48">
      <t>ゾウガク</t>
    </rPh>
    <rPh sb="62" eb="63">
      <t>ツヅ</t>
    </rPh>
    <rPh sb="151" eb="153">
      <t>シセツ</t>
    </rPh>
    <rPh sb="158" eb="160">
      <t>ケンチョ</t>
    </rPh>
    <rPh sb="168" eb="171">
      <t>ジネンド</t>
    </rPh>
    <rPh sb="171" eb="173">
      <t>イコウ</t>
    </rPh>
    <rPh sb="174" eb="179">
      <t>イジカンリヒ</t>
    </rPh>
    <rPh sb="179" eb="180">
      <t>トウ</t>
    </rPh>
    <rPh sb="181" eb="183">
      <t>ゾウガク</t>
    </rPh>
    <rPh sb="184" eb="186">
      <t>ミコ</t>
    </rPh>
    <rPh sb="192" eb="194">
      <t>コンゴ</t>
    </rPh>
    <rPh sb="214" eb="216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</si>
</sst>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9-4F9A-A220-747B6802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52304"/>
        <c:axId val="1699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19-4F9A-A220-747B6802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52304"/>
        <c:axId val="169931712"/>
      </c:lineChart>
      <c:dateAx>
        <c:axId val="1703523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931712"/>
        <c:crosses val="autoZero"/>
        <c:auto val="1"/>
        <c:lblOffset val="100"/>
        <c:baseTimeUnit val="years"/>
      </c:dateAx>
      <c:valAx>
        <c:axId val="16993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5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50.5</c:v>
                </c:pt>
                <c:pt idx="1">
                  <c:v>50.5</c:v>
                </c:pt>
                <c:pt idx="2">
                  <c:v>48</c:v>
                </c:pt>
                <c:pt idx="3">
                  <c:v>45</c:v>
                </c:pt>
                <c:pt idx="4">
                  <c:v>46.5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C1-454D-A639-D25190D04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50072"/>
        <c:axId val="17174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C1-454D-A639-D25190D04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50072"/>
        <c:axId val="171749680"/>
      </c:lineChart>
      <c:dateAx>
        <c:axId val="171750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749680"/>
        <c:crosses val="autoZero"/>
        <c:auto val="1"/>
        <c:lblOffset val="100"/>
        <c:baseTimeUnit val="years"/>
      </c:dateAx>
      <c:valAx>
        <c:axId val="17174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5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2-4A6B-A248-F3C2A7874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8184"/>
        <c:axId val="17159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D2-4A6B-A248-F3C2A7874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98184"/>
        <c:axId val="171597792"/>
      </c:lineChart>
      <c:dateAx>
        <c:axId val="1715981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597792"/>
        <c:crosses val="autoZero"/>
        <c:auto val="1"/>
        <c:lblOffset val="100"/>
        <c:baseTimeUnit val="years"/>
      </c:dateAx>
      <c:valAx>
        <c:axId val="17159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9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101.94</c:v>
                </c:pt>
                <c:pt idx="1">
                  <c:v>113.13</c:v>
                </c:pt>
                <c:pt idx="2">
                  <c:v>108.77</c:v>
                </c:pt>
                <c:pt idx="3">
                  <c:v>112.85</c:v>
                </c:pt>
                <c:pt idx="4">
                  <c:v>183.34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9-4370-92F4-D8DDAC14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89512"/>
        <c:axId val="17120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F9-4370-92F4-D8DDAC14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89512"/>
        <c:axId val="171205296"/>
      </c:lineChart>
      <c:dateAx>
        <c:axId val="1700895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205296"/>
        <c:crosses val="autoZero"/>
        <c:auto val="1"/>
        <c:lblOffset val="100"/>
        <c:baseTimeUnit val="years"/>
      </c:dateAx>
      <c:valAx>
        <c:axId val="17120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8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2-4EEE-8C1D-B75CF7D5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54088"/>
        <c:axId val="17155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C2-4EEE-8C1D-B75CF7D5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4088"/>
        <c:axId val="171554472"/>
      </c:lineChart>
      <c:dateAx>
        <c:axId val="1715540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554472"/>
        <c:crosses val="autoZero"/>
        <c:auto val="1"/>
        <c:lblOffset val="100"/>
        <c:baseTimeUnit val="years"/>
      </c:dateAx>
      <c:valAx>
        <c:axId val="17155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5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7A-40C3-9DD0-9D621CAC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4656"/>
        <c:axId val="17159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7A-40C3-9DD0-9D621CAC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94656"/>
        <c:axId val="171595048"/>
      </c:lineChart>
      <c:dateAx>
        <c:axId val="1715946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595048"/>
        <c:crosses val="autoZero"/>
        <c:auto val="1"/>
        <c:lblOffset val="100"/>
        <c:baseTimeUnit val="years"/>
      </c:dateAx>
      <c:valAx>
        <c:axId val="17159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9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CC-4FBE-9ED0-8C4CD74D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6224"/>
        <c:axId val="17159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CC-4FBE-9ED0-8C4CD74D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96224"/>
        <c:axId val="171596616"/>
      </c:lineChart>
      <c:dateAx>
        <c:axId val="1715962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596616"/>
        <c:crosses val="autoZero"/>
        <c:auto val="1"/>
        <c:lblOffset val="100"/>
        <c:baseTimeUnit val="years"/>
      </c:dateAx>
      <c:valAx>
        <c:axId val="17159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F4-4DBA-9985-5B7F00CE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50464"/>
        <c:axId val="17175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F4-4DBA-9985-5B7F00CE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50464"/>
        <c:axId val="171750856"/>
      </c:lineChart>
      <c:dateAx>
        <c:axId val="1717504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750856"/>
        <c:crosses val="autoZero"/>
        <c:auto val="1"/>
        <c:lblOffset val="100"/>
        <c:baseTimeUnit val="years"/>
      </c:dateAx>
      <c:valAx>
        <c:axId val="17175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5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8-4EB8-B0B8-1CC3B1DC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52032"/>
        <c:axId val="17175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E8-4EB8-B0B8-1CC3B1DC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52032"/>
        <c:axId val="171752424"/>
      </c:lineChart>
      <c:dateAx>
        <c:axId val="171752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752424"/>
        <c:crosses val="autoZero"/>
        <c:auto val="1"/>
        <c:lblOffset val="100"/>
        <c:baseTimeUnit val="years"/>
      </c:dateAx>
      <c:valAx>
        <c:axId val="17175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5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66.510000000000005</c:v>
                </c:pt>
                <c:pt idx="1">
                  <c:v>89.52</c:v>
                </c:pt>
                <c:pt idx="2">
                  <c:v>58.91</c:v>
                </c:pt>
                <c:pt idx="3">
                  <c:v>28.69</c:v>
                </c:pt>
                <c:pt idx="4">
                  <c:v>33.68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A-46C2-8193-41B146D7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99888"/>
        <c:axId val="171300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BA-46C2-8193-41B146D7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99888"/>
        <c:axId val="171300280"/>
      </c:lineChart>
      <c:dateAx>
        <c:axId val="1712998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300280"/>
        <c:crosses val="autoZero"/>
        <c:auto val="1"/>
        <c:lblOffset val="100"/>
        <c:baseTimeUnit val="years"/>
      </c:dateAx>
      <c:valAx>
        <c:axId val="171300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9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165.86</c:v>
                </c:pt>
                <c:pt idx="1">
                  <c:v>155.81</c:v>
                </c:pt>
                <c:pt idx="2">
                  <c:v>261.95</c:v>
                </c:pt>
                <c:pt idx="3">
                  <c:v>409.49</c:v>
                </c:pt>
                <c:pt idx="4">
                  <c:v>271.75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CA-4009-AF0E-52D588CD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01456"/>
        <c:axId val="17130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CA-4009-AF0E-52D588CD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01456"/>
        <c:axId val="171301848"/>
      </c:lineChart>
      <c:dateAx>
        <c:axId val="171301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71301848"/>
        <c:crosses val="autoZero"/>
        <c:auto val="1"/>
        <c:lblOffset val="100"/>
        <c:baseTimeUnit val="years"/>
      </c:dateAx>
      <c:valAx>
        <c:axId val="17130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30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C37" sqref="BC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沖縄県　渡名喜村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300</v>
      </c>
      <c r="AM8" s="36"/>
      <c r="AN8" s="36"/>
      <c r="AO8" s="36"/>
      <c r="AP8" s="36"/>
      <c r="AQ8" s="36"/>
      <c r="AR8" s="36"/>
      <c r="AS8" s="36"/>
      <c r="AT8" s="37">
        <f>データ!T6</f>
        <v>21.84</v>
      </c>
      <c r="AU8" s="37"/>
      <c r="AV8" s="37"/>
      <c r="AW8" s="37"/>
      <c r="AX8" s="37"/>
      <c r="AY8" s="37"/>
      <c r="AZ8" s="37"/>
      <c r="BA8" s="37"/>
      <c r="BB8" s="37">
        <f>データ!U6</f>
        <v>13.74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100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1760</v>
      </c>
      <c r="AE10" s="36"/>
      <c r="AF10" s="36"/>
      <c r="AG10" s="36"/>
      <c r="AH10" s="36"/>
      <c r="AI10" s="36"/>
      <c r="AJ10" s="36"/>
      <c r="AK10" s="2"/>
      <c r="AL10" s="36">
        <f>データ!V6</f>
        <v>290</v>
      </c>
      <c r="AM10" s="36"/>
      <c r="AN10" s="36"/>
      <c r="AO10" s="36"/>
      <c r="AP10" s="36"/>
      <c r="AQ10" s="36"/>
      <c r="AR10" s="36"/>
      <c r="AS10" s="36"/>
      <c r="AT10" s="37">
        <f>データ!W6</f>
        <v>0.11</v>
      </c>
      <c r="AU10" s="37"/>
      <c r="AV10" s="37"/>
      <c r="AW10" s="37"/>
      <c r="AX10" s="37"/>
      <c r="AY10" s="37"/>
      <c r="AZ10" s="37"/>
      <c r="BA10" s="37"/>
      <c r="BB10" s="37">
        <f>データ!X6</f>
        <v>2636.36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sHVm+mIwdMSsl6+g5MPWg5U6LH7kE1iDDY0CpwWZS5RMRPoYZhHWJAlMEGfUN2MqifBRRgDtq2rgMj7M7LBBJg==" saltValue="dmrPh+rf3Z3gDRY9rUHwh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473561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沖縄県　渡名喜村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1760</v>
      </c>
      <c r="S6" s="20">
        <f t="shared" si="3"/>
        <v>300</v>
      </c>
      <c r="T6" s="20">
        <f t="shared" si="3"/>
        <v>21.84</v>
      </c>
      <c r="U6" s="20">
        <f t="shared" si="3"/>
        <v>13.74</v>
      </c>
      <c r="V6" s="20">
        <f t="shared" si="3"/>
        <v>290</v>
      </c>
      <c r="W6" s="20">
        <f t="shared" si="3"/>
        <v>0.11</v>
      </c>
      <c r="X6" s="20">
        <f t="shared" si="3"/>
        <v>2636.36</v>
      </c>
      <c r="Y6" s="21">
        <f>IF(Y7="",NA(),Y7)</f>
        <v>101.94</v>
      </c>
      <c r="Z6" s="21">
        <f t="shared" ref="Z6:AH6" si="4">IF(Z7="",NA(),Z7)</f>
        <v>113.13</v>
      </c>
      <c r="AA6" s="21">
        <f t="shared" si="4"/>
        <v>108.77</v>
      </c>
      <c r="AB6" s="21">
        <f t="shared" si="4"/>
        <v>112.85</v>
      </c>
      <c r="AC6" s="21">
        <f t="shared" si="4"/>
        <v>183.34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66.510000000000005</v>
      </c>
      <c r="BR6" s="21">
        <f t="shared" ref="BR6:BZ6" si="8">IF(BR7="",NA(),BR7)</f>
        <v>89.52</v>
      </c>
      <c r="BS6" s="21">
        <f t="shared" si="8"/>
        <v>58.91</v>
      </c>
      <c r="BT6" s="21">
        <f t="shared" si="8"/>
        <v>28.69</v>
      </c>
      <c r="BU6" s="21">
        <f t="shared" si="8"/>
        <v>33.68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165.86</v>
      </c>
      <c r="CC6" s="21">
        <f t="shared" ref="CC6:CK6" si="9">IF(CC7="",NA(),CC7)</f>
        <v>155.81</v>
      </c>
      <c r="CD6" s="21">
        <f t="shared" si="9"/>
        <v>261.95</v>
      </c>
      <c r="CE6" s="21">
        <f t="shared" si="9"/>
        <v>409.49</v>
      </c>
      <c r="CF6" s="21">
        <f t="shared" si="9"/>
        <v>271.75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50.5</v>
      </c>
      <c r="CN6" s="21">
        <f t="shared" ref="CN6:CV6" si="10">IF(CN7="",NA(),CN7)</f>
        <v>50.5</v>
      </c>
      <c r="CO6" s="21">
        <f t="shared" si="10"/>
        <v>48</v>
      </c>
      <c r="CP6" s="21">
        <f t="shared" si="10"/>
        <v>45</v>
      </c>
      <c r="CQ6" s="21">
        <f t="shared" si="10"/>
        <v>46.5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473561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100</v>
      </c>
      <c r="Q7" s="24">
        <v>100</v>
      </c>
      <c r="R7" s="24">
        <v>1760</v>
      </c>
      <c r="S7" s="24">
        <v>300</v>
      </c>
      <c r="T7" s="24">
        <v>21.84</v>
      </c>
      <c r="U7" s="24">
        <v>13.74</v>
      </c>
      <c r="V7" s="24">
        <v>290</v>
      </c>
      <c r="W7" s="24">
        <v>0.11</v>
      </c>
      <c r="X7" s="24">
        <v>2636.36</v>
      </c>
      <c r="Y7" s="24">
        <v>101.94</v>
      </c>
      <c r="Z7" s="24">
        <v>113.13</v>
      </c>
      <c r="AA7" s="24">
        <v>108.77</v>
      </c>
      <c r="AB7" s="24">
        <v>112.85</v>
      </c>
      <c r="AC7" s="24">
        <v>183.34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66.510000000000005</v>
      </c>
      <c r="BR7" s="24">
        <v>89.52</v>
      </c>
      <c r="BS7" s="24">
        <v>58.91</v>
      </c>
      <c r="BT7" s="24">
        <v>28.69</v>
      </c>
      <c r="BU7" s="24">
        <v>33.68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165.86</v>
      </c>
      <c r="CC7" s="24">
        <v>155.81</v>
      </c>
      <c r="CD7" s="24">
        <v>261.95</v>
      </c>
      <c r="CE7" s="24">
        <v>409.49</v>
      </c>
      <c r="CF7" s="24">
        <v>271.75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50.5</v>
      </c>
      <c r="CN7" s="24">
        <v>50.5</v>
      </c>
      <c r="CO7" s="24">
        <v>48</v>
      </c>
      <c r="CP7" s="24">
        <v>45</v>
      </c>
      <c r="CQ7" s="24">
        <v>46.5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2024-12-19T01:45:54Z</dcterms:created>
  <dcterms:modified xsi:type="dcterms:W3CDTF">2025-01-29T18:38:33Z</dcterms:modified>
  <cp:category/>
</cp:coreProperties>
</file>