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1F5B75A0-156E-48D3-AF2E-B14329E1C5B6}" xr6:coauthVersionLast="47" xr6:coauthVersionMax="47" xr10:uidLastSave="{00000000-0000-0000-0000-000000000000}"/>
  <bookViews>
    <workbookView xWindow="-120" yWindow="-120" windowWidth="20730" windowHeight="11040" tabRatio="682" activeTab="1" xr2:uid="{5578B117-40A3-4A58-8190-7F7C7448432F}"/>
  </bookViews>
  <sheets>
    <sheet name="仕訳書" sheetId="208" r:id="rId1"/>
    <sheet name="内訳書" sheetId="22" r:id="rId2"/>
  </sheets>
  <definedNames>
    <definedName name="_">#REF!</definedName>
    <definedName name="___PT10">#REF!</definedName>
    <definedName name="__123Graph_A" hidden="1">#REF!</definedName>
    <definedName name="__123Graph_C" hidden="1">#REF!</definedName>
    <definedName name="__1a1_" hidden="1">#REF!</definedName>
    <definedName name="__2b1_" hidden="1">#REF!</definedName>
    <definedName name="__3d1_" hidden="1">#REF!</definedName>
    <definedName name="__4e1_" hidden="1">#REF!</definedName>
    <definedName name="__PT10">#REF!</definedName>
    <definedName name="_01">#REF!</definedName>
    <definedName name="_1">#REF!</definedName>
    <definedName name="_10">#REF!</definedName>
    <definedName name="_101">#REF!</definedName>
    <definedName name="_102">#REF!</definedName>
    <definedName name="_103">#REF!</definedName>
    <definedName name="_103A">#REF!</definedName>
    <definedName name="_103B">#REF!</definedName>
    <definedName name="_104">#REF!</definedName>
    <definedName name="_104A">#REF!</definedName>
    <definedName name="_104B">#REF!</definedName>
    <definedName name="_105">#REF!</definedName>
    <definedName name="_105A">#REF!</definedName>
    <definedName name="_106A">#REF!</definedName>
    <definedName name="_106B">#REF!</definedName>
    <definedName name="_107A">#REF!</definedName>
    <definedName name="_107B">#REF!</definedName>
    <definedName name="_107C">#REF!</definedName>
    <definedName name="_108A">#REF!</definedName>
    <definedName name="_108B">#REF!</definedName>
    <definedName name="_108C">#REF!</definedName>
    <definedName name="_108D">#REF!</definedName>
    <definedName name="_108E">#REF!</definedName>
    <definedName name="_109A">#REF!</definedName>
    <definedName name="_109B">#REF!</definedName>
    <definedName name="_10P">#REF!</definedName>
    <definedName name="_11">#N/A</definedName>
    <definedName name="_111">#REF!</definedName>
    <definedName name="_11P">#REF!</definedName>
    <definedName name="_12">#N/A</definedName>
    <definedName name="_12P">#REF!</definedName>
    <definedName name="_13">#N/A</definedName>
    <definedName name="_13P">#REF!</definedName>
    <definedName name="_14">#N/A</definedName>
    <definedName name="_14P">#REF!</definedName>
    <definedName name="_15">#N/A</definedName>
    <definedName name="_15P">#REF!</definedName>
    <definedName name="_16">#N/A</definedName>
    <definedName name="_16P">#REF!</definedName>
    <definedName name="_17">#N/A</definedName>
    <definedName name="_17P">#REF!</definedName>
    <definedName name="_18">#N/A</definedName>
    <definedName name="_18P">#REF!</definedName>
    <definedName name="_19">#N/A</definedName>
    <definedName name="_19P">#REF!</definedName>
    <definedName name="_1A">#REF!</definedName>
    <definedName name="_1a1_" hidden="1">#REF!</definedName>
    <definedName name="_1P">#REF!</definedName>
    <definedName name="_2">#REF!</definedName>
    <definedName name="_20">#N/A</definedName>
    <definedName name="_201A">#REF!</definedName>
    <definedName name="_201B">#REF!</definedName>
    <definedName name="_201C">#REF!</definedName>
    <definedName name="_202">#REF!</definedName>
    <definedName name="_202A">#REF!</definedName>
    <definedName name="_202B">#REF!</definedName>
    <definedName name="_203">#REF!</definedName>
    <definedName name="_203A">#REF!</definedName>
    <definedName name="_203B">#REF!</definedName>
    <definedName name="_204">#REF!</definedName>
    <definedName name="_205A">#REF!</definedName>
    <definedName name="_205B">#REF!</definedName>
    <definedName name="_205C">#REF!</definedName>
    <definedName name="_206">#REF!</definedName>
    <definedName name="_207">#REF!</definedName>
    <definedName name="_208">#REF!</definedName>
    <definedName name="_20P">#REF!</definedName>
    <definedName name="_21">#REF!</definedName>
    <definedName name="_21P">#REF!</definedName>
    <definedName name="_22">#REF!</definedName>
    <definedName name="_22P">#REF!</definedName>
    <definedName name="_23">#N/A</definedName>
    <definedName name="_23P">#REF!</definedName>
    <definedName name="_24">#N/A</definedName>
    <definedName name="_24P">#REF!</definedName>
    <definedName name="_25">#N/A</definedName>
    <definedName name="_25P">#REF!</definedName>
    <definedName name="_26">#N/A</definedName>
    <definedName name="_26P">#REF!</definedName>
    <definedName name="_27">#N/A</definedName>
    <definedName name="_27P">#REF!</definedName>
    <definedName name="_28">#N/A</definedName>
    <definedName name="_28P">#REF!</definedName>
    <definedName name="_29">#REF!</definedName>
    <definedName name="_29P">#REF!</definedName>
    <definedName name="_2b1_" hidden="1">#REF!</definedName>
    <definedName name="_2P">#REF!</definedName>
    <definedName name="_3">#REF!</definedName>
    <definedName name="_30">#REF!</definedName>
    <definedName name="_30P">#REF!</definedName>
    <definedName name="_31">#REF!</definedName>
    <definedName name="_31P">#REF!</definedName>
    <definedName name="_32">#REF!</definedName>
    <definedName name="_32P">#REF!</definedName>
    <definedName name="_33">#REF!</definedName>
    <definedName name="_33P">#REF!</definedName>
    <definedName name="_34">#REF!</definedName>
    <definedName name="_34P">#REF!</definedName>
    <definedName name="_35">#REF!</definedName>
    <definedName name="_35P">#REF!</definedName>
    <definedName name="_36">#REF!</definedName>
    <definedName name="_36P">#REF!</definedName>
    <definedName name="_37">#REF!</definedName>
    <definedName name="_37P">#REF!</definedName>
    <definedName name="_38">#REF!</definedName>
    <definedName name="_38P">#REF!</definedName>
    <definedName name="_39">#REF!</definedName>
    <definedName name="_39P">#REF!</definedName>
    <definedName name="_3d1_" hidden="1">#REF!</definedName>
    <definedName name="_3P">#REF!</definedName>
    <definedName name="_4">#REF!</definedName>
    <definedName name="_40">#REF!</definedName>
    <definedName name="_40P">#REF!</definedName>
    <definedName name="_41">#REF!</definedName>
    <definedName name="_42">#REF!</definedName>
    <definedName name="_43">#REF!</definedName>
    <definedName name="_44">#REF!</definedName>
    <definedName name="_45">#REF!</definedName>
    <definedName name="_4e1_" hidden="1">#REF!</definedName>
    <definedName name="_4P">#REF!</definedName>
    <definedName name="_5">#N/A</definedName>
    <definedName name="_500">#REF!</definedName>
    <definedName name="_501">#REF!</definedName>
    <definedName name="_502">#REF!</definedName>
    <definedName name="_503">#REF!</definedName>
    <definedName name="_504">#REF!</definedName>
    <definedName name="_51">#REF!</definedName>
    <definedName name="_52">#REF!</definedName>
    <definedName name="_53">#REF!</definedName>
    <definedName name="_54">#REF!</definedName>
    <definedName name="_55">#REF!</definedName>
    <definedName name="_56">#REF!</definedName>
    <definedName name="_57">#REF!</definedName>
    <definedName name="_58">#REF!</definedName>
    <definedName name="_59">#REF!</definedName>
    <definedName name="_5P">#REF!</definedName>
    <definedName name="_6">#N/A</definedName>
    <definedName name="_61">#REF!</definedName>
    <definedName name="_62">#REF!</definedName>
    <definedName name="_63">#REF!</definedName>
    <definedName name="_64">#REF!</definedName>
    <definedName name="_65">#REF!</definedName>
    <definedName name="_66">#REF!</definedName>
    <definedName name="_67">#REF!</definedName>
    <definedName name="_68">#REF!</definedName>
    <definedName name="_69">#REF!</definedName>
    <definedName name="_6P">#REF!</definedName>
    <definedName name="_7">#N/A</definedName>
    <definedName name="_70">#REF!</definedName>
    <definedName name="_71">#REF!</definedName>
    <definedName name="_72">#REF!</definedName>
    <definedName name="_73">#REF!</definedName>
    <definedName name="_74">#REF!</definedName>
    <definedName name="_75">#REF!</definedName>
    <definedName name="_76">#REF!</definedName>
    <definedName name="_77">#REF!</definedName>
    <definedName name="_78">#REF!</definedName>
    <definedName name="_79">#REF!</definedName>
    <definedName name="_7P">#REF!</definedName>
    <definedName name="_8">#N/A</definedName>
    <definedName name="_80">#REF!</definedName>
    <definedName name="_81">#REF!</definedName>
    <definedName name="_82">#REF!</definedName>
    <definedName name="_83">#REF!</definedName>
    <definedName name="_8P">#REF!</definedName>
    <definedName name="_9">#N/A</definedName>
    <definedName name="_91">#REF!</definedName>
    <definedName name="_92">#REF!</definedName>
    <definedName name="_9P">#REF!</definedName>
    <definedName name="_9P_">#REF!</definedName>
    <definedName name="_C">#REF!</definedName>
    <definedName name="_Dist_Values" hidden="1">#REF!</definedName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1</definedName>
    <definedName name="_Parse_In" hidden="1">#REF!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Out" hidden="1">#REF!</definedName>
    <definedName name="\0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A">#REF!</definedName>
    <definedName name="A_1">#REF!</definedName>
    <definedName name="A_2">#REF!</definedName>
    <definedName name="A_3">#REF!</definedName>
    <definedName name="AA">#N/A</definedName>
    <definedName name="AB">#REF!</definedName>
    <definedName name="AC">#REF!</definedName>
    <definedName name="AD">#REF!</definedName>
    <definedName name="AG">#REF!</definedName>
    <definedName name="AJ">#REF!</definedName>
    <definedName name="AQ">#REF!</definedName>
    <definedName name="AW">#REF!</definedName>
    <definedName name="AZ">#REF!</definedName>
    <definedName name="B">#REF!</definedName>
    <definedName name="B_1">#N/A</definedName>
    <definedName name="B_10">#REF!</definedName>
    <definedName name="B_2">#N/A</definedName>
    <definedName name="B_3">#N/A</definedName>
    <definedName name="B_4">#N/A</definedName>
    <definedName name="B_5">#N/A</definedName>
    <definedName name="B_6">#N/A</definedName>
    <definedName name="B_7">#N/A</definedName>
    <definedName name="B_8">#REF!</definedName>
    <definedName name="B_9">#REF!</definedName>
    <definedName name="BB">#N/A</definedName>
    <definedName name="BG">#REF!</definedName>
    <definedName name="BH">#REF!</definedName>
    <definedName name="ＢＴ">#REF!</definedName>
    <definedName name="BY">#REF!</definedName>
    <definedName name="ＢぐＧＪ">#REF!</definedName>
    <definedName name="ＢんＭＫＪＨ">#REF!</definedName>
    <definedName name="C_">#N/A</definedName>
    <definedName name="C_1">#N/A</definedName>
    <definedName name="CD">#REF!</definedName>
    <definedName name="COLB1">#REF!</definedName>
    <definedName name="COLB2">#REF!</definedName>
    <definedName name="COLB3">#REF!</definedName>
    <definedName name="COLB4">#REF!</definedName>
    <definedName name="COLY">#REF!</definedName>
    <definedName name="COST">#REF!</definedName>
    <definedName name="COUNTB1">#REF!</definedName>
    <definedName name="COUNTB2">#REF!</definedName>
    <definedName name="COUNTB3">#REF!</definedName>
    <definedName name="COUNTB4">#REF!</definedName>
    <definedName name="ＣＲ">#REF!</definedName>
    <definedName name="cvb">#REF!</definedName>
    <definedName name="ＣＹんＢ">#REF!</definedName>
    <definedName name="D">#REF!</definedName>
    <definedName name="D_1">#REF!</definedName>
    <definedName name="D_10">#REF!</definedName>
    <definedName name="D_11">#REF!</definedName>
    <definedName name="D_12">#REF!</definedName>
    <definedName name="D_13">#REF!</definedName>
    <definedName name="D_14">#REF!</definedName>
    <definedName name="D_15">#REF!</definedName>
    <definedName name="D_16">#REF!</definedName>
    <definedName name="D_17">#REF!</definedName>
    <definedName name="D_18">#REF!</definedName>
    <definedName name="D_19">#REF!</definedName>
    <definedName name="D_2">#REF!</definedName>
    <definedName name="D_20">#REF!</definedName>
    <definedName name="D_21">#REF!</definedName>
    <definedName name="D_22">#REF!</definedName>
    <definedName name="D_23">#REF!</definedName>
    <definedName name="D_24">#REF!</definedName>
    <definedName name="D_25">#REF!</definedName>
    <definedName name="D_26">#REF!</definedName>
    <definedName name="D_27">#REF!</definedName>
    <definedName name="D_28">#REF!</definedName>
    <definedName name="D_3">#REF!</definedName>
    <definedName name="D_4">#REF!</definedName>
    <definedName name="D_5">#REF!</definedName>
    <definedName name="D_6">#REF!</definedName>
    <definedName name="D_7">#REF!</definedName>
    <definedName name="D_8">#REF!</definedName>
    <definedName name="D_9">#REF!</definedName>
    <definedName name="DAI">#REF!</definedName>
    <definedName name="ＤＡＩＫＡ">#REF!</definedName>
    <definedName name="DC">#REF!</definedName>
    <definedName name="ｄｄｄ">#REF!</definedName>
    <definedName name="de">#REF!</definedName>
    <definedName name="dehu">#REF!</definedName>
    <definedName name="dfh">#REF!</definedName>
    <definedName name="DIKA">#REF!</definedName>
    <definedName name="DQ">#REF!</definedName>
    <definedName name="DR">#REF!</definedName>
    <definedName name="DU">#REF!</definedName>
    <definedName name="E">#N/A</definedName>
    <definedName name="E_1">#REF!</definedName>
    <definedName name="E_2">#REF!</definedName>
    <definedName name="ED">#REF!</definedName>
    <definedName name="EF">#REF!</definedName>
    <definedName name="efr">#REF!</definedName>
    <definedName name="erft">#REF!</definedName>
    <definedName name="eryu">#REF!</definedName>
    <definedName name="EV">#REF!</definedName>
    <definedName name="F">#REF!</definedName>
    <definedName name="F_1">#REF!</definedName>
    <definedName name="FD">#REF!</definedName>
    <definedName name="FG">#REF!</definedName>
    <definedName name="fgh">#REF!</definedName>
    <definedName name="fgy">#REF!</definedName>
    <definedName name="FR">#REF!</definedName>
    <definedName name="fukogou" hidden="1">{#N/A,#N/A,FALSE,"集計"}</definedName>
    <definedName name="fvt">#REF!</definedName>
    <definedName name="G">#REF!</definedName>
    <definedName name="G_1">#REF!</definedName>
    <definedName name="GH">#REF!</definedName>
    <definedName name="ghj">#REF!</definedName>
    <definedName name="GI">#REF!</definedName>
    <definedName name="GO">#REF!</definedName>
    <definedName name="gt">#REF!</definedName>
    <definedName name="GV">#REF!</definedName>
    <definedName name="GY">#REF!</definedName>
    <definedName name="ＧＹＪひい">#REF!</definedName>
    <definedName name="ＧＹじＨ">#REF!</definedName>
    <definedName name="ＧふＪっＫ">#REF!</definedName>
    <definedName name="H">#REF!</definedName>
    <definedName name="H_1">#REF!</definedName>
    <definedName name="H9単価">#REF!</definedName>
    <definedName name="HELP">#REF!</definedName>
    <definedName name="ｈｈｈｈ">[0]!ｈｈｈｈ</definedName>
    <definedName name="HJ">#REF!</definedName>
    <definedName name="ＨＫじい">#REF!</definedName>
    <definedName name="ＨＹ">#REF!</definedName>
    <definedName name="ＨＹこいっＪ">#REF!</definedName>
    <definedName name="ＨじいっＪ">#REF!</definedName>
    <definedName name="I">#REF!</definedName>
    <definedName name="I_1">#REF!</definedName>
    <definedName name="IJ">#REF!</definedName>
    <definedName name="IK">#REF!</definedName>
    <definedName name="ikh">#REF!</definedName>
    <definedName name="IL">#REF!</definedName>
    <definedName name="IM">#REF!</definedName>
    <definedName name="IN">#REF!</definedName>
    <definedName name="INDEX">#REF!</definedName>
    <definedName name="INSATU">#REF!</definedName>
    <definedName name="IQ">#REF!</definedName>
    <definedName name="IR">#REF!</definedName>
    <definedName name="itennn">#REF!</definedName>
    <definedName name="IY">#REF!</definedName>
    <definedName name="J">#REF!</definedName>
    <definedName name="ji">#REF!</definedName>
    <definedName name="ｊｊｊ">[0]!ｊｊｊ</definedName>
    <definedName name="JK">#REF!</definedName>
    <definedName name="ＪっこおＭ">#REF!</definedName>
    <definedName name="K">#REF!</definedName>
    <definedName name="K_1">#REF!</definedName>
    <definedName name="K_2">#REF!</definedName>
    <definedName name="kari">#REF!</definedName>
    <definedName name="karizyuukyo">#REF!</definedName>
    <definedName name="KI">#REF!</definedName>
    <definedName name="ｋｋｋ">[0]!ｋｋｋ</definedName>
    <definedName name="KM">#REF!</definedName>
    <definedName name="KO">#REF!</definedName>
    <definedName name="KQ">#REF!</definedName>
    <definedName name="KTRG">#REF!</definedName>
    <definedName name="ＫぉＭＧＹ">#REF!</definedName>
    <definedName name="ＫじＨ">#REF!</definedName>
    <definedName name="ＫじゅいＭんＧ">#REF!</definedName>
    <definedName name="L">#REF!</definedName>
    <definedName name="lolo">[0]!lolo</definedName>
    <definedName name="LU">#REF!</definedName>
    <definedName name="LY">#REF!</definedName>
    <definedName name="ＬこいＪ">#REF!</definedName>
    <definedName name="ＬっＫＨ">#REF!</definedName>
    <definedName name="M">#REF!</definedName>
    <definedName name="M1_">#N/A</definedName>
    <definedName name="M3_">#REF!</definedName>
    <definedName name="MC">#REF!</definedName>
    <definedName name="MENU">#REF!</definedName>
    <definedName name="MENU1">#REF!</definedName>
    <definedName name="MENU2">#N/A</definedName>
    <definedName name="MESSAGE">#REF!</definedName>
    <definedName name="MI">#REF!</definedName>
    <definedName name="mij">#REF!</definedName>
    <definedName name="MJ">#REF!</definedName>
    <definedName name="MK">#REF!</definedName>
    <definedName name="ＭＫっＪＨ">#REF!</definedName>
    <definedName name="ML">#REF!</definedName>
    <definedName name="MM">#REF!</definedName>
    <definedName name="MP">#REF!</definedName>
    <definedName name="MT">#REF!</definedName>
    <definedName name="MTMR">#REF!</definedName>
    <definedName name="MU">#REF!</definedName>
    <definedName name="MY">#REF!</definedName>
    <definedName name="ＭこうっＪ">#REF!</definedName>
    <definedName name="Ｍこおじゅ">#REF!</definedName>
    <definedName name="ＭにＪＫ">#REF!</definedName>
    <definedName name="ＭんＪふ">#REF!</definedName>
    <definedName name="ＭんじゅＧＨ">#REF!</definedName>
    <definedName name="N">#REF!</definedName>
    <definedName name="NH">#REF!</definedName>
    <definedName name="NJ">#REF!</definedName>
    <definedName name="nnn">#REF!</definedName>
    <definedName name="nnnn">#REF!</definedName>
    <definedName name="NO.">#REF!</definedName>
    <definedName name="NU">#REF!</definedName>
    <definedName name="ＮＹ">#REF!</definedName>
    <definedName name="ＮＹＨび">#REF!</definedName>
    <definedName name="O">#REF!</definedName>
    <definedName name="O_1">#REF!</definedName>
    <definedName name="O_2">#REF!</definedName>
    <definedName name="OA">#REF!</definedName>
    <definedName name="OB">#REF!</definedName>
    <definedName name="OC">#REF!</definedName>
    <definedName name="OF">#REF!</definedName>
    <definedName name="OI">#REF!</definedName>
    <definedName name="OK">#REF!</definedName>
    <definedName name="oku">#REF!</definedName>
    <definedName name="olu">#REF!</definedName>
    <definedName name="OP">#REF!</definedName>
    <definedName name="OR">#REF!</definedName>
    <definedName name="OT">#REF!</definedName>
    <definedName name="OU">#REF!</definedName>
    <definedName name="OW">#REF!</definedName>
    <definedName name="P" hidden="1">#REF!</definedName>
    <definedName name="P.SENTEI">#N/A</definedName>
    <definedName name="P_01">#REF!</definedName>
    <definedName name="P_02">#REF!</definedName>
    <definedName name="P_03">#REF!</definedName>
    <definedName name="P_04">#REF!</definedName>
    <definedName name="P_1">#N/A</definedName>
    <definedName name="P_2">#N/A</definedName>
    <definedName name="P_3">#N/A</definedName>
    <definedName name="P_4">#N/A</definedName>
    <definedName name="P_5">#N/A</definedName>
    <definedName name="P_6">#N/A</definedName>
    <definedName name="PAGE">#N/A</definedName>
    <definedName name="PAGE1">#REF!</definedName>
    <definedName name="PAGE2">#REF!</definedName>
    <definedName name="PB">#REF!</definedName>
    <definedName name="PI">#REF!</definedName>
    <definedName name="PJ">#N/A</definedName>
    <definedName name="PL">#REF!</definedName>
    <definedName name="PM">#REF!</definedName>
    <definedName name="PO">#REF!</definedName>
    <definedName name="PQ">#REF!</definedName>
    <definedName name="PRIN1">#REF!</definedName>
    <definedName name="PRIN2">#REF!</definedName>
    <definedName name="PRIN3">#REF!</definedName>
    <definedName name="PRIN4">#REF!</definedName>
    <definedName name="_xlnm.Print_Area" localSheetId="0">仕訳書!$B$4:$N$71</definedName>
    <definedName name="_xlnm.Print_Area" localSheetId="1">内訳書!$B$9:$M$332</definedName>
    <definedName name="_xlnm.Print_Area">#REF!</definedName>
    <definedName name="PRINT_AREA_MI">#REF!</definedName>
    <definedName name="_xlnm.Print_Titles" localSheetId="1">内訳書!$6:$8</definedName>
    <definedName name="PRINT_鏡">#REF!</definedName>
    <definedName name="PRINT_全内">#REF!</definedName>
    <definedName name="PRINT_内">#REF!</definedName>
    <definedName name="PRINT_内10">#REF!</definedName>
    <definedName name="PSET">#REF!</definedName>
    <definedName name="PT">#REF!</definedName>
    <definedName name="PY">#REF!</definedName>
    <definedName name="ＰぉきＭ">#REF!</definedName>
    <definedName name="Q">#REF!</definedName>
    <definedName name="QB">#REF!</definedName>
    <definedName name="qc">#REF!</definedName>
    <definedName name="QD">#REF!</definedName>
    <definedName name="QI">#REF!</definedName>
    <definedName name="QK">#REF!</definedName>
    <definedName name="QM">#REF!</definedName>
    <definedName name="QQQ" hidden="1">#REF!</definedName>
    <definedName name="ＱＳＹＨ">#REF!</definedName>
    <definedName name="QU">#REF!</definedName>
    <definedName name="QUIT">#REF!</definedName>
    <definedName name="ＱＷ">#REF!</definedName>
    <definedName name="qws">#REF!</definedName>
    <definedName name="ＱえＲ">#REF!</definedName>
    <definedName name="R_">#REF!</definedName>
    <definedName name="R_1">#REF!</definedName>
    <definedName name="R_2">#REF!</definedName>
    <definedName name="R_3">#REF!</definedName>
    <definedName name="RF">#REF!</definedName>
    <definedName name="ＲＦＣい">#REF!</definedName>
    <definedName name="rft">#REF!</definedName>
    <definedName name="ＲＦＶ">#REF!</definedName>
    <definedName name="ＲＦＶＹ">#REF!</definedName>
    <definedName name="RG">#REF!</definedName>
    <definedName name="rgy" hidden="1">#REF!</definedName>
    <definedName name="rrre">[0]!rrre</definedName>
    <definedName name="ＲＴ">#REF!</definedName>
    <definedName name="rty">#REF!</definedName>
    <definedName name="ＲＴっＨっＪ">#REF!</definedName>
    <definedName name="ru">#REF!</definedName>
    <definedName name="RV">#REF!</definedName>
    <definedName name="S">#REF!</definedName>
    <definedName name="S_1">#REF!</definedName>
    <definedName name="S_2">#REF!</definedName>
    <definedName name="SANTEI">#REF!</definedName>
    <definedName name="SD">#REF!</definedName>
    <definedName name="sdg">#REF!</definedName>
    <definedName name="SE">#REF!</definedName>
    <definedName name="SPIN1_Select">[0]!SPIN1_Select</definedName>
    <definedName name="SPIN10_Select">[0]!SPIN10_Select</definedName>
    <definedName name="SPIN2_Select">[0]!SPIN2_Select</definedName>
    <definedName name="SPIN3_Select">[0]!SPIN3_Select</definedName>
    <definedName name="SPIN4_Select">[0]!SPIN4_Select</definedName>
    <definedName name="SPIN5_Select">[0]!SPIN5_Select</definedName>
    <definedName name="SPIN6_Select">[0]!SPIN6_Select</definedName>
    <definedName name="SPIN7_Select">[0]!SPIN7_Select</definedName>
    <definedName name="SPIN8_Select">[0]!SPIN8_Select</definedName>
    <definedName name="SPIN9_Select">[0]!SPIN9_Select</definedName>
    <definedName name="SW">#N/A</definedName>
    <definedName name="T">#REF!</definedName>
    <definedName name="T01仮設">#REF!</definedName>
    <definedName name="T02土工">#REF!</definedName>
    <definedName name="T03地業">#REF!</definedName>
    <definedName name="T04コン">#REF!</definedName>
    <definedName name="T05型枠">#REF!</definedName>
    <definedName name="T06鉄筋">#REF!</definedName>
    <definedName name="T07鉄骨">#REF!</definedName>
    <definedName name="T08既製">#REF!</definedName>
    <definedName name="T09防水">#REF!</definedName>
    <definedName name="T10屋根">#REF!</definedName>
    <definedName name="T11石工">#REF!</definedName>
    <definedName name="T12タイ">#REF!</definedName>
    <definedName name="T13木工">#REF!</definedName>
    <definedName name="T14金属">#REF!</definedName>
    <definedName name="T15左官">#REF!</definedName>
    <definedName name="T16木建">#REF!</definedName>
    <definedName name="T17金建">#REF!</definedName>
    <definedName name="T18硝子">#REF!</definedName>
    <definedName name="T19塗装">#REF!</definedName>
    <definedName name="T20内外">#REF!</definedName>
    <definedName name="T21ユニ">#REF!</definedName>
    <definedName name="T22雑工">#REF!</definedName>
    <definedName name="T23電気">#REF!</definedName>
    <definedName name="T24水道">#REF!</definedName>
    <definedName name="T25解体">#REF!</definedName>
    <definedName name="T26発生">#REF!</definedName>
    <definedName name="TANKA">#REF!</definedName>
    <definedName name="TF">#REF!</definedName>
    <definedName name="TG">#REF!</definedName>
    <definedName name="ＴＧＢ">#REF!</definedName>
    <definedName name="ＴＧＢＦＲ">#REF!</definedName>
    <definedName name="ＴＧＨじ">#REF!</definedName>
    <definedName name="tgu">#REF!</definedName>
    <definedName name="tgy">#REF!</definedName>
    <definedName name="ＴＧびＫ">#REF!</definedName>
    <definedName name="ＴＧぶ">#REF!</definedName>
    <definedName name="TITLE">#REF!</definedName>
    <definedName name="TP">#REF!</definedName>
    <definedName name="TU">#REF!</definedName>
    <definedName name="TV">#REF!</definedName>
    <definedName name="ty">#REF!</definedName>
    <definedName name="tyu">#REF!</definedName>
    <definedName name="ＴぐＪＨ" hidden="1">#REF!</definedName>
    <definedName name="ＴっＧＨＪき">#REF!</definedName>
    <definedName name="UB">#REF!</definedName>
    <definedName name="UJ">#REF!</definedName>
    <definedName name="UN">#REF!</definedName>
    <definedName name="V">#REF!</definedName>
    <definedName name="ＶＢんＭ">#REF!</definedName>
    <definedName name="VF">#REF!</definedName>
    <definedName name="VT">#REF!</definedName>
    <definedName name="vy">#REF!</definedName>
    <definedName name="W">#REF!</definedName>
    <definedName name="WE">#REF!</definedName>
    <definedName name="wer">#REF!</definedName>
    <definedName name="WI">#REF!</definedName>
    <definedName name="wrn.list." hidden="1">{#N/A,#N/A,FALSE,"集計"}</definedName>
    <definedName name="ＷＳ">#REF!</definedName>
    <definedName name="ＷＳＭ">#REF!</definedName>
    <definedName name="ＷＳＸ">#REF!</definedName>
    <definedName name="Ｗゆ">#REF!</definedName>
    <definedName name="X">#REF!</definedName>
    <definedName name="xc">#REF!</definedName>
    <definedName name="XR">#REF!</definedName>
    <definedName name="xt">#REF!</definedName>
    <definedName name="Y">#REF!</definedName>
    <definedName name="Y_1">#REF!</definedName>
    <definedName name="Y_2">#REF!</definedName>
    <definedName name="Y_3">#REF!</definedName>
    <definedName name="Y_4">#REF!</definedName>
    <definedName name="Y_5">#REF!</definedName>
    <definedName name="Y_6">#REF!</definedName>
    <definedName name="YC">#REF!</definedName>
    <definedName name="YH">#REF!</definedName>
    <definedName name="ＹＨＢ">#REF!</definedName>
    <definedName name="ＹＨＢＴ">#REF!</definedName>
    <definedName name="ＹＨＮ">#REF!</definedName>
    <definedName name="ＹＨっＧっＫ">#REF!</definedName>
    <definedName name="ＹＨんＢぎ">#REF!</definedName>
    <definedName name="ＹＨんＢちゅ">#REF!</definedName>
    <definedName name="ＹＨんきい">#REF!</definedName>
    <definedName name="ＹＨんぶＫ">#REF!</definedName>
    <definedName name="ＹＪこお">#REF!</definedName>
    <definedName name="YN">#REF!</definedName>
    <definedName name="ＹじＫんＧ">#REF!</definedName>
    <definedName name="Ｙひ">#REF!</definedName>
    <definedName name="ｚ">#REF!</definedName>
    <definedName name="ZE">#REF!</definedName>
    <definedName name="ZW">#REF!</definedName>
    <definedName name="ＺＸ">#REF!</definedName>
    <definedName name="zxc">#REF!</definedName>
    <definedName name="zyukyo">#REF!</definedName>
    <definedName name="あ">#REF!</definedName>
    <definedName name="あ１">#REF!</definedName>
    <definedName name="いＫ">#REF!</definedName>
    <definedName name="いＫＪＨ">#REF!</definedName>
    <definedName name="いＫＭふい">#REF!</definedName>
    <definedName name="いＫむ">#REF!</definedName>
    <definedName name="いＭＪＨＢＴ">#REF!</definedName>
    <definedName name="いおＬき">#REF!</definedName>
    <definedName name="いきゅＪ">#REF!</definedName>
    <definedName name="いくＹＨ">#REF!</definedName>
    <definedName name="いくＹＨＪ">#REF!</definedName>
    <definedName name="いっＬこ">#REF!</definedName>
    <definedName name="うＪＫＮＹＨ">#REF!</definedName>
    <definedName name="うＫっＭＢふ">#REF!</definedName>
    <definedName name="うＮＹＴ">#REF!</definedName>
    <definedName name="うＹＴＮ">#REF!</definedName>
    <definedName name="ういＫっＪ">#REF!</definedName>
    <definedName name="う゛お">#REF!</definedName>
    <definedName name="うく">#REF!</definedName>
    <definedName name="うこおぃＪ">#REF!</definedName>
    <definedName name="うっＫＨ">#REF!</definedName>
    <definedName name="うよＬきＪ">#REF!</definedName>
    <definedName name="うんＧちゅ">#REF!</definedName>
    <definedName name="うんＴＧ">#REF!</definedName>
    <definedName name="ぇ">#REF!</definedName>
    <definedName name="えＤ">#REF!</definedName>
    <definedName name="えＤＣ">#REF!</definedName>
    <definedName name="えＤＣお">#REF!</definedName>
    <definedName name="えＤぐＪＨ">#REF!</definedName>
    <definedName name="えＲ">#REF!</definedName>
    <definedName name="えうＪひい">#REF!</definedName>
    <definedName name="えええ">[0]!えええ</definedName>
    <definedName name="ええええｄ">[0]!ええええｄ</definedName>
    <definedName name="ぉＫＭＨ">#REF!</definedName>
    <definedName name="おＬＫっＭＨ">#REF!</definedName>
    <definedName name="おＬきＭＨ">#REF!</definedName>
    <definedName name="おＬじゅＭ">#REF!</definedName>
    <definedName name="おＬっＫＪ">#REF!</definedName>
    <definedName name="おＬっＫっＭ">#REF!</definedName>
    <definedName name="おい">#REF!</definedName>
    <definedName name="おいＪ">#REF!</definedName>
    <definedName name="おいいっＫＨ">#REF!</definedName>
    <definedName name="おいうＪ">#REF!</definedName>
    <definedName name="ぉいうＹ">#REF!</definedName>
    <definedName name="おぃくＪ">#REF!</definedName>
    <definedName name="おううＭ">#REF!</definedName>
    <definedName name="おき">#REF!</definedName>
    <definedName name="きＪＨＭ">#REF!</definedName>
    <definedName name="きＪＭＧ">#REF!</definedName>
    <definedName name="きＪＭＹ">#REF!</definedName>
    <definedName name="きいＪＭＨ">#REF!</definedName>
    <definedName name="きいＭＨ">#REF!</definedName>
    <definedName name="きじゅ">#REF!</definedName>
    <definedName name="きっＬＭ">#REF!</definedName>
    <definedName name="きっＭＨ">#REF!</definedName>
    <definedName name="きっじゅＭ">#REF!</definedName>
    <definedName name="クリア">[0]!クリア</definedName>
    <definedName name="クリヤー">#REF!</definedName>
    <definedName name="く体">#REF!</definedName>
    <definedName name="こＪむ">#REF!</definedName>
    <definedName name="ｺﾒﾝﾄ">#REF!</definedName>
    <definedName name="ｺﾒﾝﾄ10">#REF!</definedName>
    <definedName name="ｺﾒﾝﾄ2">#REF!</definedName>
    <definedName name="ｺﾒﾝﾄ3">#REF!</definedName>
    <definedName name="ざ" hidden="1">#REF!</definedName>
    <definedName name="じ">#REF!</definedName>
    <definedName name="じＫＬむＢ">#REF!</definedName>
    <definedName name="じうＹＫＭ">#REF!</definedName>
    <definedName name="じっＫＬ">#REF!</definedName>
    <definedName name="じゅ">#REF!</definedName>
    <definedName name="ｾﾙ幅">#REF!</definedName>
    <definedName name="ｾﾙ幅変化">#REF!</definedName>
    <definedName name="ｾﾙ幅変更">#REF!</definedName>
    <definedName name="その他">#REF!</definedName>
    <definedName name="ﾀｲﾄﾙ">#REF!</definedName>
    <definedName name="ちゅっＨ">#REF!</definedName>
    <definedName name="ついＲＨんっＫ">#REF!</definedName>
    <definedName name="でＮ" hidden="1">#REF!</definedName>
    <definedName name="ﾃﾞｰﾀﾍﾞｰｽ">#REF!</definedName>
    <definedName name="ぬ">#REF!</definedName>
    <definedName name="ぬいＹＫ">#REF!</definedName>
    <definedName name="の">#REF!</definedName>
    <definedName name="ひＫＪＨ">#REF!</definedName>
    <definedName name="ひぃっＫＨ">#REF!</definedName>
    <definedName name="ふ">#REF!</definedName>
    <definedName name="ふＪきい">#REF!</definedName>
    <definedName name="ふＫじＭＮ">#REF!</definedName>
    <definedName name="ふＫっＪＭ">#REF!</definedName>
    <definedName name="ふきっＭ">#REF!</definedName>
    <definedName name="ふっＫＨ">#REF!</definedName>
    <definedName name="ふっＫじ">#REF!</definedName>
    <definedName name="ふっＫふＹ">#REF!</definedName>
    <definedName name="ぶっく">#REF!</definedName>
    <definedName name="ﾌﾟﾘﾝﾄ">#REF!</definedName>
    <definedName name="ﾌﾟﾘﾝﾄﾏｸﾛ">#REF!</definedName>
    <definedName name="ベＬ市" hidden="1">{#N/A,#N/A,FALSE,"集計"}</definedName>
    <definedName name="ﾍﾟｰｼﾞ末">#REF!</definedName>
    <definedName name="ぽＬきＪ">#REF!</definedName>
    <definedName name="ぽぃ">#REF!</definedName>
    <definedName name="ぽい">#REF!</definedName>
    <definedName name="み">#REF!</definedName>
    <definedName name="みＬ">#REF!</definedName>
    <definedName name="ﾒｯｾｰｼﾞ">#REF!</definedName>
    <definedName name="ﾒｯｾｰｼﾞ1">#REF!</definedName>
    <definedName name="ﾒｯｾｰｼﾞ10">#REF!</definedName>
    <definedName name="ﾒｯｾｰｼﾞ2">#REF!</definedName>
    <definedName name="ﾒｯｾｰｼﾞ20">#REF!</definedName>
    <definedName name="ﾒｯｾｰｼﾞ3">#REF!</definedName>
    <definedName name="ﾒﾆｭ">#REF!</definedName>
    <definedName name="ﾒﾆｭｰ">#REF!</definedName>
    <definedName name="ﾒﾆｭｰ10">#REF!</definedName>
    <definedName name="ゆ">#REF!</definedName>
    <definedName name="ゆうゆう">[0]!ゆうゆう</definedName>
    <definedName name="るじＫ">#REF!</definedName>
    <definedName name="ん">#REF!</definedName>
    <definedName name="んＨ">#REF!</definedName>
    <definedName name="んＪきうＨ">#REF!</definedName>
    <definedName name="んＭきい">#REF!</definedName>
    <definedName name="んＭこうっＪ">#REF!</definedName>
    <definedName name="んＲ">#REF!</definedName>
    <definedName name="んっきじゅ">#REF!</definedName>
    <definedName name="んんｎ">#REF!</definedName>
    <definedName name="位置寸法表">#REF!</definedName>
    <definedName name="印刷">#REF!</definedName>
    <definedName name="印刷10">#REF!</definedName>
    <definedName name="印刷2">#REF!</definedName>
    <definedName name="印刷番地">#REF!</definedName>
    <definedName name="印刷番地10">#REF!</definedName>
    <definedName name="営業補償">#REF!</definedName>
    <definedName name="仮ｾﾙ幅">#REF!</definedName>
    <definedName name="仮住居使用料">#REF!</definedName>
    <definedName name="仮設">#N/A</definedName>
    <definedName name="仮番地">#REF!</definedName>
    <definedName name="仮番地10">#REF!</definedName>
    <definedName name="外壁">#REF!</definedName>
    <definedName name="確認1">#REF!</definedName>
    <definedName name="確認2">#REF!</definedName>
    <definedName name="確認3">#REF!</definedName>
    <definedName name="居">#REF!</definedName>
    <definedName name="居住者">#REF!</definedName>
    <definedName name="鏡印刷">#N/A</definedName>
    <definedName name="業務名1">#REF!</definedName>
    <definedName name="建具">#REF!</definedName>
    <definedName name="見出し">#REF!</definedName>
    <definedName name="呼出">#REF!</definedName>
    <definedName name="工作物2枚目">#REF!</definedName>
    <definedName name="工作物2枚目クリア">#REF!</definedName>
    <definedName name="工事番">#REF!</definedName>
    <definedName name="工事番2">#REF!</definedName>
    <definedName name="工事別名称">#REF!</definedName>
    <definedName name="工種別名称">#REF!</definedName>
    <definedName name="今回改訂">#REF!</definedName>
    <definedName name="再印刷">#REF!</definedName>
    <definedName name="再入力">#REF!</definedName>
    <definedName name="材積表">#REF!</definedName>
    <definedName name="仕分２">#REF!</definedName>
    <definedName name="仕分頭">#REF!</definedName>
    <definedName name="仕訳範囲">#REF!</definedName>
    <definedName name="枝番">#REF!</definedName>
    <definedName name="枝番2">#REF!</definedName>
    <definedName name="受水" hidden="1">#REF!</definedName>
    <definedName name="終了">#REF!</definedName>
    <definedName name="準く">#REF!</definedName>
    <definedName name="書込ｾﾙ">#REF!</definedName>
    <definedName name="諸経費">#N/A</definedName>
    <definedName name="床N31">#REF!</definedName>
    <definedName name="床N32">#REF!</definedName>
    <definedName name="床O31">#REF!</definedName>
    <definedName name="床O32">#REF!</definedName>
    <definedName name="床P31">#REF!</definedName>
    <definedName name="床P32">#REF!</definedName>
    <definedName name="新単価">#REF!</definedName>
    <definedName name="人工内訳書">#REF!</definedName>
    <definedName name="人工内訳書2">#REF!</definedName>
    <definedName name="説明用">#REF!</definedName>
    <definedName name="前回印刷">#REF!</definedName>
    <definedName name="前回印刷10">#REF!</definedName>
    <definedName name="前回改訂">#REF!</definedName>
    <definedName name="全代価表">#REF!</definedName>
    <definedName name="全内訳書">#REF!</definedName>
    <definedName name="他ﾌｧｲﾙ">#REF!</definedName>
    <definedName name="代価">#REF!</definedName>
    <definedName name="単価">#N/A</definedName>
    <definedName name="単価1996">#REF!</definedName>
    <definedName name="単価1997">#REF!</definedName>
    <definedName name="単価表">#REF!</definedName>
    <definedName name="単価表11_">#REF!</definedName>
    <definedName name="単価表H12">#REF!</definedName>
    <definedName name="調査NO">#REF!</definedName>
    <definedName name="土工">#REF!</definedName>
    <definedName name="土工機械運搬">#REF!</definedName>
    <definedName name="特殊製品">#N/A</definedName>
    <definedName name="内壁">#REF!</definedName>
    <definedName name="内訳時非表示列">#REF!</definedName>
    <definedName name="内訳書印刷">#REF!</definedName>
    <definedName name="内訳範囲一般">#REF!</definedName>
    <definedName name="入力">#REF!</definedName>
    <definedName name="入力ﾒﾆｭｰ">#REF!</definedName>
    <definedName name="入力表">#REF!</definedName>
    <definedName name="範囲名">#REF!</definedName>
    <definedName name="番号入力">#REF!</definedName>
    <definedName name="番地">#REF!</definedName>
    <definedName name="番地10">#REF!</definedName>
    <definedName name="番地2">#REF!</definedName>
    <definedName name="表1">#REF!</definedName>
    <definedName name="表10">#REF!</definedName>
    <definedName name="表11">#REF!</definedName>
    <definedName name="表12">#REF!</definedName>
    <definedName name="表13">#REF!</definedName>
    <definedName name="表14">#REF!</definedName>
    <definedName name="表15">#REF!</definedName>
    <definedName name="表16">#REF!</definedName>
    <definedName name="表17">#REF!</definedName>
    <definedName name="表18">#REF!</definedName>
    <definedName name="表19">#REF!</definedName>
    <definedName name="表2">#REF!</definedName>
    <definedName name="表20">#REF!</definedName>
    <definedName name="表21">#REF!</definedName>
    <definedName name="表22">#REF!</definedName>
    <definedName name="表23">#REF!</definedName>
    <definedName name="表24">#REF!</definedName>
    <definedName name="表25">#REF!</definedName>
    <definedName name="表26">#REF!</definedName>
    <definedName name="表27">#REF!</definedName>
    <definedName name="表28">#REF!</definedName>
    <definedName name="表29">#REF!</definedName>
    <definedName name="表3">#REF!</definedName>
    <definedName name="表30">#REF!</definedName>
    <definedName name="表31">#REF!</definedName>
    <definedName name="表32">#REF!</definedName>
    <definedName name="表33">#REF!</definedName>
    <definedName name="表34">#REF!</definedName>
    <definedName name="表35">#REF!</definedName>
    <definedName name="表36">#REF!</definedName>
    <definedName name="表37">#REF!</definedName>
    <definedName name="表38">#REF!</definedName>
    <definedName name="表39">#REF!</definedName>
    <definedName name="表4">#REF!</definedName>
    <definedName name="表40">#REF!</definedName>
    <definedName name="表5">#REF!</definedName>
    <definedName name="表6">#REF!</definedName>
    <definedName name="表7">#REF!</definedName>
    <definedName name="表8">#REF!</definedName>
    <definedName name="表9">#REF!</definedName>
    <definedName name="普天間">#REF!</definedName>
    <definedName name="部屋寸法">#REF!+#REF!</definedName>
    <definedName name="部署">#REF!</definedName>
    <definedName name="部分P">#REF!</definedName>
    <definedName name="幅木">#REF!</definedName>
    <definedName name="複写">#REF!</definedName>
    <definedName name="複写実行">#REF!</definedName>
    <definedName name="複写表">#REF!</definedName>
    <definedName name="文字列関数ｾﾙ">#REF!</definedName>
    <definedName name="文字列値複写ｾﾙ">#REF!</definedName>
    <definedName name="頁06">#REF!</definedName>
    <definedName name="頁07">#REF!</definedName>
    <definedName name="頁08">#REF!</definedName>
    <definedName name="頁1">#REF!</definedName>
    <definedName name="頁11">#REF!</definedName>
    <definedName name="頁2">#REF!</definedName>
    <definedName name="頁3">#REF!</definedName>
    <definedName name="頁33">#REF!</definedName>
    <definedName name="頁34">#REF!</definedName>
    <definedName name="頁35">#REF!</definedName>
    <definedName name="頁4">#REF!</definedName>
    <definedName name="頁47">#REF!</definedName>
    <definedName name="頁48">#REF!</definedName>
    <definedName name="頁5">#REF!</definedName>
    <definedName name="頁6">#REF!</definedName>
    <definedName name="頁7">#REF!</definedName>
    <definedName name="頁8">#REF!</definedName>
    <definedName name="頁9">#REF!</definedName>
    <definedName name="別紙明細" hidden="1">{#N/A,#N/A,FALSE,"集計"}</definedName>
    <definedName name="編集">#REF!</definedName>
    <definedName name="編集ｾﾙ">#REF!</definedName>
    <definedName name="編集見出し">#REF!</definedName>
    <definedName name="編集後">#REF!</definedName>
    <definedName name="編集後一覧">#REF!</definedName>
    <definedName name="編集前">#REF!</definedName>
    <definedName name="編集前一覧">#REF!</definedName>
    <definedName name="編集表一般">#REF!</definedName>
    <definedName name="保存">#REF!</definedName>
    <definedName name="本ｾﾙ幅">#REF!</definedName>
    <definedName name="名称ｾﾙ幅">#REF!</definedName>
    <definedName name="命名">#REF!</definedName>
    <definedName name="木">#REF!</definedName>
    <definedName name="予備" hidden="1">#REF!</definedName>
    <definedName name="様式1">#REF!</definedName>
    <definedName name="用途">#REF!</definedName>
    <definedName name="用途一部">#REF!</definedName>
    <definedName name="立木">#REF!</definedName>
    <definedName name="労務単価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1" i="22" l="1"/>
  <c r="G44" i="208" l="1"/>
  <c r="G42" i="208"/>
  <c r="G16" i="22" l="1"/>
  <c r="G17" i="22"/>
  <c r="G18" i="22"/>
  <c r="G19" i="22"/>
  <c r="G23" i="22"/>
  <c r="G24" i="22"/>
  <c r="G25" i="22"/>
  <c r="G26" i="22"/>
  <c r="G31" i="22"/>
  <c r="G32" i="22"/>
  <c r="G33" i="22"/>
  <c r="G34" i="22"/>
  <c r="G35" i="22"/>
  <c r="G36" i="22"/>
  <c r="G37" i="22"/>
  <c r="G38" i="22"/>
  <c r="G39" i="22"/>
  <c r="G40" i="22"/>
  <c r="G41" i="22"/>
  <c r="G42" i="22"/>
  <c r="G43" i="22"/>
  <c r="G44" i="22"/>
  <c r="G45" i="22"/>
  <c r="G46" i="22"/>
  <c r="G47" i="22"/>
  <c r="G51" i="22"/>
  <c r="G52" i="22"/>
  <c r="G53" i="22"/>
  <c r="G54" i="22"/>
  <c r="G58" i="22"/>
  <c r="G59" i="22"/>
  <c r="G60" i="22"/>
  <c r="G61" i="22"/>
  <c r="G74" i="22"/>
  <c r="G75" i="22"/>
  <c r="G76" i="22"/>
  <c r="G77" i="22"/>
  <c r="G78" i="22"/>
  <c r="G79" i="22"/>
  <c r="G81" i="22"/>
  <c r="G82" i="22"/>
  <c r="G83" i="22"/>
  <c r="G87" i="22"/>
  <c r="G88" i="22"/>
  <c r="G89" i="22"/>
  <c r="G90" i="22"/>
  <c r="G93" i="22"/>
  <c r="G94" i="22"/>
  <c r="G95" i="22"/>
  <c r="G96" i="22"/>
  <c r="G103" i="22"/>
  <c r="G104" i="22"/>
  <c r="G105" i="22"/>
  <c r="G106" i="22"/>
  <c r="G107" i="22"/>
  <c r="G108" i="22"/>
  <c r="G109" i="22"/>
  <c r="G110" i="22"/>
  <c r="G111" i="22"/>
  <c r="G112" i="22"/>
  <c r="G113" i="22"/>
  <c r="G114" i="22"/>
  <c r="G115" i="22"/>
  <c r="G116" i="22"/>
  <c r="G117" i="22"/>
  <c r="G118" i="22"/>
  <c r="G119" i="22"/>
  <c r="G124" i="22"/>
  <c r="G125" i="22"/>
  <c r="G126" i="22"/>
  <c r="G127" i="22"/>
  <c r="G130" i="22"/>
  <c r="G131" i="22"/>
  <c r="G132" i="22"/>
  <c r="G133" i="22"/>
  <c r="G140" i="22"/>
  <c r="G141" i="22"/>
  <c r="G142" i="22"/>
  <c r="G143" i="22"/>
  <c r="G144" i="22"/>
  <c r="G145" i="22"/>
  <c r="G146" i="22"/>
  <c r="G147" i="22"/>
  <c r="G148" i="22"/>
  <c r="G149" i="22"/>
  <c r="G150" i="22"/>
  <c r="G151" i="22"/>
  <c r="G152" i="22"/>
  <c r="G153" i="22"/>
  <c r="G154" i="22"/>
  <c r="G155" i="22"/>
  <c r="G159" i="22"/>
  <c r="G160" i="22"/>
  <c r="G161" i="22"/>
  <c r="G162" i="22"/>
  <c r="G164" i="22"/>
  <c r="G165" i="22"/>
  <c r="G166" i="22"/>
  <c r="G167" i="22"/>
  <c r="G168" i="22"/>
  <c r="G169" i="22"/>
  <c r="G170" i="22"/>
  <c r="G171" i="22"/>
  <c r="G172" i="22"/>
  <c r="G173" i="22"/>
  <c r="G174" i="22"/>
  <c r="G175" i="22"/>
  <c r="G176" i="22"/>
  <c r="G177" i="22"/>
  <c r="G178" i="22"/>
  <c r="G179" i="22"/>
  <c r="G180" i="22"/>
  <c r="G181" i="22"/>
  <c r="G182" i="22"/>
  <c r="G183" i="22"/>
  <c r="G184" i="22"/>
  <c r="G185" i="22"/>
  <c r="G186" i="22"/>
  <c r="G187" i="22"/>
  <c r="G188" i="22"/>
  <c r="G189" i="22"/>
  <c r="G190" i="22"/>
  <c r="G191" i="22"/>
  <c r="G196" i="22"/>
  <c r="G197" i="22"/>
  <c r="G198" i="22"/>
  <c r="G199" i="22"/>
  <c r="G200" i="22"/>
  <c r="G205" i="22"/>
  <c r="G206" i="22"/>
  <c r="G207" i="22"/>
  <c r="G208" i="22"/>
  <c r="G209" i="22"/>
  <c r="G210" i="22"/>
  <c r="G211" i="22"/>
  <c r="G212" i="22"/>
  <c r="G213" i="22"/>
  <c r="G214" i="22"/>
  <c r="G215" i="22"/>
  <c r="G216" i="22"/>
  <c r="G217" i="22"/>
  <c r="G218" i="22"/>
  <c r="G219" i="22"/>
  <c r="G220" i="22"/>
  <c r="G221" i="22"/>
  <c r="G222" i="22"/>
  <c r="G223" i="22"/>
  <c r="G224" i="22"/>
  <c r="G225" i="22"/>
  <c r="G226" i="22"/>
  <c r="G227" i="22"/>
  <c r="G230" i="22"/>
  <c r="G231" i="22"/>
  <c r="G232" i="22"/>
  <c r="G233" i="22"/>
  <c r="G234" i="22"/>
  <c r="G235" i="22"/>
  <c r="G236" i="22"/>
  <c r="G237" i="22"/>
  <c r="G238" i="22"/>
  <c r="G239" i="22"/>
  <c r="G240" i="22"/>
  <c r="G241" i="22"/>
  <c r="G242" i="22"/>
  <c r="G243" i="22"/>
  <c r="G244" i="22"/>
  <c r="G245" i="22"/>
  <c r="G246" i="22"/>
  <c r="G247" i="22"/>
  <c r="G248" i="22"/>
  <c r="G249" i="22"/>
  <c r="G250" i="22"/>
  <c r="G251" i="22"/>
  <c r="G252" i="22"/>
  <c r="G253" i="22"/>
  <c r="G254" i="22"/>
  <c r="G255" i="22"/>
  <c r="G256" i="22"/>
  <c r="G257" i="22"/>
  <c r="G258" i="22"/>
  <c r="G259" i="22"/>
  <c r="G260" i="22"/>
  <c r="G261" i="22"/>
  <c r="G262" i="22"/>
  <c r="G264" i="22"/>
  <c r="G266" i="22"/>
  <c r="G267" i="22"/>
  <c r="G268" i="22"/>
  <c r="G269" i="22"/>
  <c r="G270" i="22"/>
  <c r="G271" i="22"/>
  <c r="G272" i="22"/>
  <c r="G273" i="22"/>
  <c r="G274" i="22"/>
  <c r="G275" i="22"/>
  <c r="G276" i="22"/>
  <c r="G277" i="22"/>
  <c r="G278" i="22"/>
  <c r="G279" i="22"/>
  <c r="G280" i="22"/>
  <c r="G281" i="22"/>
  <c r="G282" i="22"/>
  <c r="G283" i="22"/>
  <c r="G284" i="22"/>
  <c r="G285" i="22"/>
  <c r="G286" i="22"/>
  <c r="G287" i="22"/>
  <c r="G288" i="22"/>
  <c r="G289" i="22"/>
  <c r="G290" i="22"/>
  <c r="G291" i="22"/>
  <c r="G292" i="22"/>
  <c r="G293" i="22"/>
  <c r="G294" i="22"/>
  <c r="G295" i="22"/>
  <c r="G296" i="22"/>
  <c r="G297" i="22"/>
  <c r="G298" i="22"/>
  <c r="G302" i="22"/>
  <c r="G303" i="22"/>
  <c r="G304" i="22"/>
  <c r="G305" i="22"/>
  <c r="G306" i="22"/>
  <c r="G307" i="22"/>
  <c r="G308" i="22"/>
  <c r="G309" i="22"/>
  <c r="G310" i="22"/>
  <c r="G311" i="22"/>
  <c r="G312" i="22"/>
  <c r="G313" i="22"/>
  <c r="G314" i="22"/>
  <c r="G315" i="22"/>
  <c r="G316" i="22"/>
  <c r="G317" i="22"/>
  <c r="G318" i="22"/>
  <c r="G319" i="22"/>
  <c r="G320" i="22"/>
  <c r="G321" i="22"/>
  <c r="G322" i="22"/>
  <c r="G323" i="22"/>
  <c r="G324" i="22"/>
  <c r="G325" i="22"/>
  <c r="G326" i="22"/>
  <c r="G327" i="22"/>
  <c r="G328" i="22"/>
  <c r="G329" i="22"/>
  <c r="G330" i="22"/>
  <c r="G331" i="22"/>
  <c r="G332" i="22"/>
  <c r="J292" i="22" l="1"/>
  <c r="J293" i="22" s="1"/>
  <c r="F26" i="208" l="1"/>
  <c r="F20" i="208" l="1"/>
  <c r="F19" i="208"/>
  <c r="F18" i="208"/>
  <c r="F17" i="208"/>
  <c r="F16" i="208"/>
  <c r="F15" i="208"/>
  <c r="F14" i="208"/>
  <c r="J256" i="22" l="1"/>
  <c r="J184" i="22"/>
  <c r="J257" i="22" l="1"/>
  <c r="J185" i="22" l="1"/>
  <c r="J328" i="22" l="1"/>
  <c r="J329" i="22" s="1"/>
  <c r="J219" i="22" l="1"/>
  <c r="J220" i="22" s="1"/>
  <c r="I36" i="208" l="1"/>
</calcChain>
</file>

<file path=xl/sharedStrings.xml><?xml version="1.0" encoding="utf-8"?>
<sst xmlns="http://schemas.openxmlformats.org/spreadsheetml/2006/main" count="363" uniqueCount="194">
  <si>
    <t>5</t>
  </si>
  <si>
    <t>6</t>
  </si>
  <si>
    <t>7</t>
  </si>
  <si>
    <t>8</t>
  </si>
  <si>
    <t>9</t>
  </si>
  <si>
    <t>10</t>
  </si>
  <si>
    <t>4</t>
  </si>
  <si>
    <t>3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</si>
  <si>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</si>
  <si>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</si>
  <si>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</si>
  <si>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</si>
  <si>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</si>
  <si>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</si>
  <si>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</si>
  <si>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</si>
  <si>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</si>
  <si>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数 量</t>
    <phoneticPr fontId="3"/>
  </si>
  <si>
    <t>NO</t>
  </si>
  <si>
    <t>1</t>
  </si>
  <si>
    <t>2</t>
  </si>
  <si>
    <t>名      称</t>
  </si>
  <si>
    <t>単位</t>
  </si>
  <si>
    <t>内　　訳　　書</t>
    <rPh sb="0" eb="4">
      <t>ウチワケ</t>
    </rPh>
    <rPh sb="6" eb="7">
      <t>ショ</t>
    </rPh>
    <phoneticPr fontId="3"/>
  </si>
  <si>
    <t>単 価</t>
    <phoneticPr fontId="3"/>
  </si>
  <si>
    <t>金 額</t>
    <phoneticPr fontId="3"/>
  </si>
  <si>
    <t>備 考</t>
    <phoneticPr fontId="3"/>
  </si>
  <si>
    <t>工 事 費 仕 訳 書</t>
    <phoneticPr fontId="3"/>
  </si>
  <si>
    <t>％</t>
  </si>
  <si>
    <t>20</t>
  </si>
  <si>
    <t>21</t>
  </si>
  <si>
    <t>22</t>
  </si>
  <si>
    <t>工事名称 ：</t>
    <phoneticPr fontId="3"/>
  </si>
  <si>
    <t>構    造 ：</t>
    <phoneticPr fontId="3"/>
  </si>
  <si>
    <t>面    積 ：</t>
    <phoneticPr fontId="3"/>
  </si>
  <si>
    <t>㎡</t>
    <phoneticPr fontId="3"/>
  </si>
  <si>
    <t>工    事    名</t>
    <phoneticPr fontId="3"/>
  </si>
  <si>
    <t>金    額</t>
    <phoneticPr fontId="3"/>
  </si>
  <si>
    <t>備         考</t>
    <phoneticPr fontId="3"/>
  </si>
  <si>
    <t>合　    計</t>
    <phoneticPr fontId="3"/>
  </si>
  <si>
    <t>規　　　格</t>
    <rPh sb="0" eb="1">
      <t>タダシ</t>
    </rPh>
    <rPh sb="4" eb="5">
      <t>カク</t>
    </rPh>
    <phoneticPr fontId="3"/>
  </si>
  <si>
    <t>幹線設備工事</t>
    <rPh sb="0" eb="2">
      <t>カンセン</t>
    </rPh>
    <rPh sb="2" eb="4">
      <t>セツビ</t>
    </rPh>
    <rPh sb="4" eb="6">
      <t>コウジ</t>
    </rPh>
    <phoneticPr fontId="3"/>
  </si>
  <si>
    <t>配管設備工事</t>
    <rPh sb="0" eb="2">
      <t>ハイカン</t>
    </rPh>
    <rPh sb="2" eb="4">
      <t>セツビ</t>
    </rPh>
    <rPh sb="4" eb="6">
      <t>コウジ</t>
    </rPh>
    <phoneticPr fontId="3"/>
  </si>
  <si>
    <t>イ</t>
    <phoneticPr fontId="3"/>
  </si>
  <si>
    <t>電線管　HIVE16</t>
    <rPh sb="0" eb="3">
      <t>デンセンカン</t>
    </rPh>
    <phoneticPr fontId="3"/>
  </si>
  <si>
    <t>電線管　PF16</t>
    <rPh sb="0" eb="2">
      <t>デンセン</t>
    </rPh>
    <rPh sb="2" eb="3">
      <t>カン</t>
    </rPh>
    <phoneticPr fontId="3"/>
  </si>
  <si>
    <t>電線管　PF22</t>
    <rPh sb="0" eb="2">
      <t>デンセン</t>
    </rPh>
    <rPh sb="2" eb="3">
      <t>カン</t>
    </rPh>
    <phoneticPr fontId="3"/>
  </si>
  <si>
    <t>隠ぺい</t>
    <rPh sb="0" eb="1">
      <t>イン</t>
    </rPh>
    <phoneticPr fontId="3"/>
  </si>
  <si>
    <t>露出</t>
    <rPh sb="0" eb="2">
      <t>ロシュツ</t>
    </rPh>
    <phoneticPr fontId="3"/>
  </si>
  <si>
    <t>イの計</t>
    <rPh sb="2" eb="3">
      <t>ケイ</t>
    </rPh>
    <phoneticPr fontId="3"/>
  </si>
  <si>
    <t>ロ</t>
    <phoneticPr fontId="3"/>
  </si>
  <si>
    <t>配線設備工事</t>
    <rPh sb="0" eb="2">
      <t>ハイセン</t>
    </rPh>
    <rPh sb="2" eb="4">
      <t>セツビ</t>
    </rPh>
    <rPh sb="4" eb="6">
      <t>コウジ</t>
    </rPh>
    <phoneticPr fontId="3"/>
  </si>
  <si>
    <t>PF管</t>
    <rPh sb="2" eb="3">
      <t>カン</t>
    </rPh>
    <phoneticPr fontId="3"/>
  </si>
  <si>
    <t>管路</t>
    <rPh sb="0" eb="2">
      <t>カンロ</t>
    </rPh>
    <phoneticPr fontId="3"/>
  </si>
  <si>
    <t>ロの計</t>
    <rPh sb="2" eb="3">
      <t>ケイ</t>
    </rPh>
    <phoneticPr fontId="3"/>
  </si>
  <si>
    <t>ハ</t>
    <phoneticPr fontId="3"/>
  </si>
  <si>
    <t>機器取付工事</t>
    <rPh sb="0" eb="2">
      <t>キキ</t>
    </rPh>
    <rPh sb="2" eb="4">
      <t>トリツケ</t>
    </rPh>
    <rPh sb="4" eb="6">
      <t>コウジ</t>
    </rPh>
    <phoneticPr fontId="3"/>
  </si>
  <si>
    <t>アウトレットボックス</t>
    <phoneticPr fontId="3"/>
  </si>
  <si>
    <t>4角中浅　樹脂製</t>
    <rPh sb="1" eb="2">
      <t>カク</t>
    </rPh>
    <rPh sb="2" eb="3">
      <t>チュウ</t>
    </rPh>
    <rPh sb="3" eb="4">
      <t>アサ</t>
    </rPh>
    <rPh sb="5" eb="8">
      <t>ジュシセイ</t>
    </rPh>
    <phoneticPr fontId="3"/>
  </si>
  <si>
    <t>引込開閉器盤</t>
    <rPh sb="0" eb="2">
      <t>ヒキコミ</t>
    </rPh>
    <rPh sb="2" eb="5">
      <t>カイヘイキ</t>
    </rPh>
    <rPh sb="5" eb="6">
      <t>バン</t>
    </rPh>
    <phoneticPr fontId="3"/>
  </si>
  <si>
    <t>接地棒</t>
    <rPh sb="0" eb="2">
      <t>セッチ</t>
    </rPh>
    <rPh sb="2" eb="3">
      <t>ボウ</t>
    </rPh>
    <phoneticPr fontId="3"/>
  </si>
  <si>
    <t>14φ1500ｍｍ</t>
    <phoneticPr fontId="3"/>
  </si>
  <si>
    <t>ハの計</t>
    <rPh sb="2" eb="3">
      <t>ケイ</t>
    </rPh>
    <phoneticPr fontId="3"/>
  </si>
  <si>
    <t>1の計</t>
    <rPh sb="2" eb="3">
      <t>ケイ</t>
    </rPh>
    <phoneticPr fontId="3"/>
  </si>
  <si>
    <t>2の計</t>
    <rPh sb="2" eb="3">
      <t>ケイ</t>
    </rPh>
    <phoneticPr fontId="3"/>
  </si>
  <si>
    <t>4の計</t>
    <rPh sb="2" eb="3">
      <t>ケイ</t>
    </rPh>
    <phoneticPr fontId="3"/>
  </si>
  <si>
    <t>コンセント設備</t>
    <rPh sb="5" eb="7">
      <t>セツビ</t>
    </rPh>
    <phoneticPr fontId="3"/>
  </si>
  <si>
    <t>電話設備</t>
    <rPh sb="0" eb="2">
      <t>デンワ</t>
    </rPh>
    <rPh sb="2" eb="4">
      <t>セツビ</t>
    </rPh>
    <phoneticPr fontId="3"/>
  </si>
  <si>
    <t>5の計</t>
    <rPh sb="2" eb="3">
      <t>ケイ</t>
    </rPh>
    <phoneticPr fontId="3"/>
  </si>
  <si>
    <t>6の計</t>
    <rPh sb="2" eb="3">
      <t>ケイ</t>
    </rPh>
    <phoneticPr fontId="3"/>
  </si>
  <si>
    <t>情報設備</t>
    <rPh sb="0" eb="2">
      <t>ジョウホウ</t>
    </rPh>
    <rPh sb="2" eb="4">
      <t>セツビ</t>
    </rPh>
    <phoneticPr fontId="3"/>
  </si>
  <si>
    <t>7の計</t>
    <rPh sb="2" eb="3">
      <t>ケイ</t>
    </rPh>
    <phoneticPr fontId="3"/>
  </si>
  <si>
    <t>TV共聴設備</t>
    <rPh sb="2" eb="4">
      <t>キョウチョウ</t>
    </rPh>
    <rPh sb="4" eb="6">
      <t>セツビ</t>
    </rPh>
    <phoneticPr fontId="3"/>
  </si>
  <si>
    <t>直列ユニット</t>
    <rPh sb="0" eb="2">
      <t>チョクレツ</t>
    </rPh>
    <phoneticPr fontId="3"/>
  </si>
  <si>
    <t>ｍ</t>
    <phoneticPr fontId="3"/>
  </si>
  <si>
    <t>個</t>
    <rPh sb="0" eb="1">
      <t>コ</t>
    </rPh>
    <phoneticPr fontId="3"/>
  </si>
  <si>
    <t>面</t>
    <rPh sb="0" eb="1">
      <t>メン</t>
    </rPh>
    <phoneticPr fontId="3"/>
  </si>
  <si>
    <t>本</t>
    <rPh sb="0" eb="1">
      <t>ホン</t>
    </rPh>
    <phoneticPr fontId="3"/>
  </si>
  <si>
    <t>アウトレットボックス</t>
    <phoneticPr fontId="3"/>
  </si>
  <si>
    <t>PF管</t>
    <rPh sb="2" eb="3">
      <t>カン</t>
    </rPh>
    <phoneticPr fontId="3"/>
  </si>
  <si>
    <t>ｍ</t>
    <phoneticPr fontId="3"/>
  </si>
  <si>
    <t>個</t>
    <rPh sb="0" eb="1">
      <t>コ</t>
    </rPh>
    <phoneticPr fontId="3"/>
  </si>
  <si>
    <t>個</t>
    <rPh sb="0" eb="1">
      <t>コ</t>
    </rPh>
    <phoneticPr fontId="3"/>
  </si>
  <si>
    <t>3の計</t>
    <rPh sb="2" eb="3">
      <t>ケイ</t>
    </rPh>
    <phoneticPr fontId="3"/>
  </si>
  <si>
    <t>海上輸送費</t>
    <rPh sb="0" eb="2">
      <t>カイジョウ</t>
    </rPh>
    <rPh sb="2" eb="5">
      <t>ユソウヒ</t>
    </rPh>
    <phoneticPr fontId="3"/>
  </si>
  <si>
    <t>資材総重量</t>
    <rPh sb="0" eb="2">
      <t>シザイ</t>
    </rPh>
    <rPh sb="2" eb="5">
      <t>ソウジュウリョウ</t>
    </rPh>
    <phoneticPr fontId="3"/>
  </si>
  <si>
    <t>自動車航路運賃</t>
    <rPh sb="0" eb="3">
      <t>ジドウシャ</t>
    </rPh>
    <rPh sb="3" eb="5">
      <t>コウロ</t>
    </rPh>
    <rPh sb="5" eb="7">
      <t>ウンチン</t>
    </rPh>
    <phoneticPr fontId="3"/>
  </si>
  <si>
    <t>渡航</t>
    <rPh sb="0" eb="2">
      <t>トコウ</t>
    </rPh>
    <phoneticPr fontId="3"/>
  </si>
  <si>
    <t>宿泊費</t>
    <rPh sb="0" eb="3">
      <t>シュクハクヒ</t>
    </rPh>
    <phoneticPr fontId="3"/>
  </si>
  <si>
    <t>人</t>
    <phoneticPr fontId="3"/>
  </si>
  <si>
    <t>ｋｇ</t>
    <phoneticPr fontId="3"/>
  </si>
  <si>
    <t>往復1回</t>
    <rPh sb="0" eb="2">
      <t>オウフク</t>
    </rPh>
    <rPh sb="3" eb="4">
      <t>カイ</t>
    </rPh>
    <phoneticPr fontId="3"/>
  </si>
  <si>
    <t>直接工事費合計</t>
    <rPh sb="0" eb="2">
      <t>チョクセツ</t>
    </rPh>
    <rPh sb="2" eb="5">
      <t>コウジヒ</t>
    </rPh>
    <rPh sb="5" eb="7">
      <t>ゴウケイ</t>
    </rPh>
    <phoneticPr fontId="34"/>
  </si>
  <si>
    <t>構    　造 ：</t>
    <phoneticPr fontId="3"/>
  </si>
  <si>
    <t>面    　積 ：</t>
    <phoneticPr fontId="3"/>
  </si>
  <si>
    <t>工事価格 ：</t>
    <rPh sb="0" eb="2">
      <t>コウジ</t>
    </rPh>
    <rPh sb="2" eb="4">
      <t>カカク</t>
    </rPh>
    <phoneticPr fontId="3"/>
  </si>
  <si>
    <t>直接工事費</t>
    <rPh sb="0" eb="2">
      <t>チョクセツ</t>
    </rPh>
    <rPh sb="2" eb="5">
      <t>コウジヒ</t>
    </rPh>
    <phoneticPr fontId="40"/>
  </si>
  <si>
    <t>(1)共通仮設費</t>
    <phoneticPr fontId="40"/>
  </si>
  <si>
    <t>純工事費（直接工事費+共通仮設費）　</t>
    <phoneticPr fontId="40"/>
  </si>
  <si>
    <t>(2)現場管理費</t>
    <phoneticPr fontId="40"/>
  </si>
  <si>
    <t>工事原価　（純工事費+現場経費）</t>
    <phoneticPr fontId="40"/>
  </si>
  <si>
    <t>(3)一般管理費</t>
    <phoneticPr fontId="40"/>
  </si>
  <si>
    <t>工事価格（工事原価+一般管理費）</t>
  </si>
  <si>
    <t>消費税相当額</t>
    <phoneticPr fontId="40"/>
  </si>
  <si>
    <t>直接工事費 ：</t>
    <rPh sb="0" eb="2">
      <t>チョクセツ</t>
    </rPh>
    <phoneticPr fontId="3"/>
  </si>
  <si>
    <t>木造</t>
    <rPh sb="0" eb="1">
      <t>モクゾウ</t>
    </rPh>
    <phoneticPr fontId="40"/>
  </si>
  <si>
    <t>木造</t>
    <rPh sb="0" eb="1">
      <t>モク</t>
    </rPh>
    <rPh sb="1" eb="2">
      <t>ゾウ</t>
    </rPh>
    <phoneticPr fontId="40"/>
  </si>
  <si>
    <t>ケーブル　EM-CE14°-1C</t>
    <phoneticPr fontId="3"/>
  </si>
  <si>
    <t>ホーム分電盤</t>
    <rPh sb="3" eb="6">
      <t>ブンデンバン</t>
    </rPh>
    <phoneticPr fontId="3"/>
  </si>
  <si>
    <t>エントランスキャップ</t>
    <phoneticPr fontId="3"/>
  </si>
  <si>
    <t>個</t>
    <rPh sb="0" eb="1">
      <t>コ</t>
    </rPh>
    <phoneticPr fontId="3"/>
  </si>
  <si>
    <t>面</t>
    <rPh sb="0" eb="1">
      <t>メン</t>
    </rPh>
    <phoneticPr fontId="3"/>
  </si>
  <si>
    <t>電灯設備</t>
    <rPh sb="0" eb="4">
      <t>デントウセツビ</t>
    </rPh>
    <phoneticPr fontId="3"/>
  </si>
  <si>
    <t>ハ</t>
    <phoneticPr fontId="3"/>
  </si>
  <si>
    <t>機器取付工事</t>
    <rPh sb="0" eb="6">
      <t>キキトリツケコウジ</t>
    </rPh>
    <phoneticPr fontId="3"/>
  </si>
  <si>
    <t>スイッチボックス</t>
    <phoneticPr fontId="3"/>
  </si>
  <si>
    <t>1個用 埋込型 樹脂製</t>
    <rPh sb="1" eb="2">
      <t>コ</t>
    </rPh>
    <rPh sb="2" eb="3">
      <t>ヨウ</t>
    </rPh>
    <rPh sb="4" eb="7">
      <t>ウメコミガタ</t>
    </rPh>
    <rPh sb="8" eb="11">
      <t>ジュシセイ</t>
    </rPh>
    <phoneticPr fontId="3"/>
  </si>
  <si>
    <t>電線 EM-IE2.0</t>
    <rPh sb="0" eb="2">
      <t>デンセン</t>
    </rPh>
    <phoneticPr fontId="3"/>
  </si>
  <si>
    <t>PF管</t>
    <rPh sb="2" eb="3">
      <t>カン</t>
    </rPh>
    <phoneticPr fontId="3"/>
  </si>
  <si>
    <t>埋込スイッチ</t>
    <rPh sb="0" eb="2">
      <t>ウメコミ</t>
    </rPh>
    <phoneticPr fontId="3"/>
  </si>
  <si>
    <t>照明器具</t>
    <rPh sb="0" eb="4">
      <t>ショウメイキグ</t>
    </rPh>
    <phoneticPr fontId="3"/>
  </si>
  <si>
    <t>台</t>
    <rPh sb="0" eb="1">
      <t>ダイ</t>
    </rPh>
    <phoneticPr fontId="3"/>
  </si>
  <si>
    <t>ハの計</t>
    <rPh sb="2" eb="3">
      <t>ケイ</t>
    </rPh>
    <phoneticPr fontId="3"/>
  </si>
  <si>
    <t>ジョイントボックス</t>
    <phoneticPr fontId="3"/>
  </si>
  <si>
    <t>埋込コンセント</t>
    <rPh sb="0" eb="2">
      <t>ウメコミ</t>
    </rPh>
    <phoneticPr fontId="3"/>
  </si>
  <si>
    <t>防水コンセント</t>
    <rPh sb="0" eb="2">
      <t>ボウスイ</t>
    </rPh>
    <phoneticPr fontId="3"/>
  </si>
  <si>
    <t>露出コンセント</t>
    <rPh sb="0" eb="2">
      <t>ロシュツ</t>
    </rPh>
    <phoneticPr fontId="3"/>
  </si>
  <si>
    <t>2P15A×2</t>
    <phoneticPr fontId="3"/>
  </si>
  <si>
    <t>2P15A×2 E付</t>
    <rPh sb="9" eb="10">
      <t>ツキ</t>
    </rPh>
    <phoneticPr fontId="3"/>
  </si>
  <si>
    <t>2P15A×2 ET付</t>
    <rPh sb="10" eb="11">
      <t>ツキ</t>
    </rPh>
    <phoneticPr fontId="3"/>
  </si>
  <si>
    <t>電線管　HIVE16</t>
    <rPh sb="0" eb="3">
      <t>デンセンカン</t>
    </rPh>
    <phoneticPr fontId="3"/>
  </si>
  <si>
    <t>露出</t>
    <rPh sb="0" eb="2">
      <t>ロシュツ</t>
    </rPh>
    <phoneticPr fontId="3"/>
  </si>
  <si>
    <t>電線管　HIVE28</t>
    <rPh sb="0" eb="3">
      <t>デンセンカン</t>
    </rPh>
    <phoneticPr fontId="3"/>
  </si>
  <si>
    <t>接地棒</t>
    <rPh sb="0" eb="3">
      <t>セッチボウ</t>
    </rPh>
    <phoneticPr fontId="3"/>
  </si>
  <si>
    <t>14Φ 1500mm</t>
    <phoneticPr fontId="3"/>
  </si>
  <si>
    <t>機器取付工事</t>
    <rPh sb="0" eb="6">
      <t>キキトリツケコウジ</t>
    </rPh>
    <phoneticPr fontId="3"/>
  </si>
  <si>
    <t>増幅器</t>
    <rPh sb="0" eb="3">
      <t>ゾウフクキ</t>
    </rPh>
    <phoneticPr fontId="3"/>
  </si>
  <si>
    <t>4分配器</t>
    <rPh sb="1" eb="4">
      <t>ブンパイキ</t>
    </rPh>
    <phoneticPr fontId="3"/>
  </si>
  <si>
    <t>住宅用火災警報設備</t>
    <rPh sb="0" eb="3">
      <t>ジュウタクヨウ</t>
    </rPh>
    <rPh sb="3" eb="5">
      <t>カサイ</t>
    </rPh>
    <rPh sb="5" eb="7">
      <t>ケイホウ</t>
    </rPh>
    <rPh sb="7" eb="9">
      <t>セツビ</t>
    </rPh>
    <phoneticPr fontId="3"/>
  </si>
  <si>
    <t>住宅用火災警報設備</t>
    <rPh sb="0" eb="3">
      <t>ジュウタクヨウ</t>
    </rPh>
    <rPh sb="3" eb="9">
      <t>カサイケイホウセツビ</t>
    </rPh>
    <phoneticPr fontId="3"/>
  </si>
  <si>
    <t>電池式　親機</t>
    <rPh sb="0" eb="3">
      <t>デンチシキ</t>
    </rPh>
    <rPh sb="4" eb="6">
      <t>オヤキ</t>
    </rPh>
    <phoneticPr fontId="3"/>
  </si>
  <si>
    <t>電池式　子機</t>
    <rPh sb="0" eb="3">
      <t>デンチシキ</t>
    </rPh>
    <rPh sb="4" eb="6">
      <t>コキ</t>
    </rPh>
    <phoneticPr fontId="3"/>
  </si>
  <si>
    <t>9の計</t>
    <phoneticPr fontId="3"/>
  </si>
  <si>
    <t>8の計</t>
    <phoneticPr fontId="3"/>
  </si>
  <si>
    <t>防雨入線カバー</t>
    <rPh sb="0" eb="2">
      <t>ボウウ</t>
    </rPh>
    <rPh sb="2" eb="4">
      <t>ニュウセン</t>
    </rPh>
    <phoneticPr fontId="3"/>
  </si>
  <si>
    <t>端子盤　T-1</t>
    <rPh sb="0" eb="3">
      <t>タンシバン</t>
    </rPh>
    <phoneticPr fontId="3"/>
  </si>
  <si>
    <t>電線管　HIVE22</t>
    <rPh sb="0" eb="3">
      <t>デンセンカン</t>
    </rPh>
    <phoneticPr fontId="3"/>
  </si>
  <si>
    <t>電線　EM-IE38°</t>
    <rPh sb="0" eb="2">
      <t>デンセン</t>
    </rPh>
    <phoneticPr fontId="3"/>
  </si>
  <si>
    <t>VE22</t>
    <phoneticPr fontId="3"/>
  </si>
  <si>
    <t>ケーブル　EM-EEF2.0-2C</t>
    <phoneticPr fontId="3"/>
  </si>
  <si>
    <t>ケーブル　EM-EEF2.0-3C</t>
    <phoneticPr fontId="3"/>
  </si>
  <si>
    <t>電線　AE1.2-2C</t>
    <rPh sb="0" eb="2">
      <t>デンセン</t>
    </rPh>
    <phoneticPr fontId="3"/>
  </si>
  <si>
    <t>EM-EEF1.6-2C</t>
    <phoneticPr fontId="3"/>
  </si>
  <si>
    <t>EM-EEF1.6-3C</t>
    <phoneticPr fontId="3"/>
  </si>
  <si>
    <t>天井内コロガシ</t>
    <rPh sb="0" eb="3">
      <t>テンジョウナイ</t>
    </rPh>
    <phoneticPr fontId="3"/>
  </si>
  <si>
    <t>インターホン親機</t>
    <rPh sb="6" eb="8">
      <t>オヤキ</t>
    </rPh>
    <phoneticPr fontId="3"/>
  </si>
  <si>
    <t>インターホン子機</t>
    <rPh sb="6" eb="8">
      <t>コキ</t>
    </rPh>
    <phoneticPr fontId="3"/>
  </si>
  <si>
    <t>鋼板製 埋込型</t>
    <rPh sb="0" eb="2">
      <t>コウバン</t>
    </rPh>
    <rPh sb="2" eb="3">
      <t>セイ</t>
    </rPh>
    <rPh sb="4" eb="6">
      <t>ウメコミ</t>
    </rPh>
    <rPh sb="6" eb="7">
      <t>ガタ</t>
    </rPh>
    <phoneticPr fontId="3"/>
  </si>
  <si>
    <t>エントランスキャップ</t>
    <phoneticPr fontId="3"/>
  </si>
  <si>
    <t>VE22</t>
    <phoneticPr fontId="3"/>
  </si>
  <si>
    <t>電線　EM-IE5.5</t>
    <rPh sb="0" eb="2">
      <t>デンセン</t>
    </rPh>
    <phoneticPr fontId="3"/>
  </si>
  <si>
    <t>壁掛型　1局</t>
    <rPh sb="0" eb="3">
      <t>カベカケガタ</t>
    </rPh>
    <rPh sb="5" eb="6">
      <t>キョク</t>
    </rPh>
    <phoneticPr fontId="3"/>
  </si>
  <si>
    <t>壁掛型 玄関用</t>
    <rPh sb="0" eb="3">
      <t>カベカケガタ</t>
    </rPh>
    <rPh sb="4" eb="7">
      <t>ゲンカンヨウ</t>
    </rPh>
    <phoneticPr fontId="3"/>
  </si>
  <si>
    <t>フラッシュプレート</t>
    <phoneticPr fontId="3"/>
  </si>
  <si>
    <t>角型　ブランク</t>
    <rPh sb="0" eb="2">
      <t>カドガタ</t>
    </rPh>
    <phoneticPr fontId="3"/>
  </si>
  <si>
    <t>低圧ラック</t>
    <rPh sb="0" eb="2">
      <t>テイアツ</t>
    </rPh>
    <phoneticPr fontId="3"/>
  </si>
  <si>
    <t>111/2t = 1往復</t>
    <rPh sb="10" eb="12">
      <t>オウフク</t>
    </rPh>
    <phoneticPr fontId="3"/>
  </si>
  <si>
    <t>端子盤　T-共</t>
    <rPh sb="0" eb="3">
      <t>タンシバン</t>
    </rPh>
    <rPh sb="6" eb="7">
      <t>キョウ</t>
    </rPh>
    <phoneticPr fontId="3"/>
  </si>
  <si>
    <t>2分配器</t>
    <rPh sb="1" eb="4">
      <t>ブンパイキ</t>
    </rPh>
    <phoneticPr fontId="3"/>
  </si>
  <si>
    <t>SH-7FS</t>
    <phoneticPr fontId="3"/>
  </si>
  <si>
    <t>CATV・SH-1</t>
    <phoneticPr fontId="3"/>
  </si>
  <si>
    <t>2t車</t>
    <rPh sb="2" eb="3">
      <t>シャ</t>
    </rPh>
    <phoneticPr fontId="3"/>
  </si>
  <si>
    <t>６m以上７m未満</t>
    <rPh sb="2" eb="4">
      <t>イジョウ</t>
    </rPh>
    <rPh sb="6" eb="8">
      <t>ミマン</t>
    </rPh>
    <phoneticPr fontId="3"/>
  </si>
  <si>
    <t>L-B</t>
    <phoneticPr fontId="3"/>
  </si>
  <si>
    <t>宿泊費</t>
    <rPh sb="0" eb="3">
      <t>シュクハクヒ</t>
    </rPh>
    <phoneticPr fontId="3"/>
  </si>
  <si>
    <t>船舶料金</t>
    <rPh sb="0" eb="4">
      <t>センパクリョウキン</t>
    </rPh>
    <phoneticPr fontId="34"/>
  </si>
  <si>
    <t>※1人/日×23回＝23人回</t>
    <rPh sb="2" eb="3">
      <t>ニン</t>
    </rPh>
    <rPh sb="4" eb="5">
      <t>ニチ</t>
    </rPh>
    <rPh sb="8" eb="9">
      <t>カイ</t>
    </rPh>
    <rPh sb="12" eb="13">
      <t>ニン</t>
    </rPh>
    <rPh sb="13" eb="14">
      <t>カイ</t>
    </rPh>
    <phoneticPr fontId="34"/>
  </si>
  <si>
    <t>人回</t>
    <rPh sb="0" eb="1">
      <t>ニン</t>
    </rPh>
    <rPh sb="1" eb="2">
      <t>カイ</t>
    </rPh>
    <phoneticPr fontId="34"/>
  </si>
  <si>
    <t>令和7年度 渡名喜村多用途住宅建設工事（Bタイプ）</t>
    <rPh sb="0" eb="2">
      <t>レイワ</t>
    </rPh>
    <rPh sb="3" eb="5">
      <t>ネンド</t>
    </rPh>
    <rPh sb="6" eb="10">
      <t>トナキソン</t>
    </rPh>
    <rPh sb="10" eb="15">
      <t>タヨウトジュウタク</t>
    </rPh>
    <rPh sb="15" eb="19">
      <t>ケンセツコウジ</t>
    </rPh>
    <phoneticPr fontId="34"/>
  </si>
  <si>
    <t>3線用</t>
    <rPh sb="1" eb="2">
      <t>セン</t>
    </rPh>
    <rPh sb="2" eb="3">
      <t>ヨウ</t>
    </rPh>
    <phoneticPr fontId="3"/>
  </si>
  <si>
    <t>1P15A×1（樹脂プレート）</t>
    <rPh sb="8" eb="10">
      <t>ジュシ</t>
    </rPh>
    <phoneticPr fontId="3"/>
  </si>
  <si>
    <t>1P15A×2（樹脂プレート）</t>
    <phoneticPr fontId="3"/>
  </si>
  <si>
    <t>3W15A×1（樹脂プレート）</t>
    <phoneticPr fontId="3"/>
  </si>
  <si>
    <t>1P15A×2+PL（樹脂プレート）</t>
    <phoneticPr fontId="3"/>
  </si>
  <si>
    <t>3W15A×1+1P15A×1（樹脂プレート）</t>
    <phoneticPr fontId="3"/>
  </si>
  <si>
    <t>電線　EM-IE2.0°</t>
    <rPh sb="0" eb="2">
      <t>デンセン</t>
    </rPh>
    <phoneticPr fontId="3"/>
  </si>
  <si>
    <t>宿泊費</t>
  </si>
  <si>
    <t>A_30.6</t>
  </si>
  <si>
    <t>B_41</t>
  </si>
  <si>
    <t>C_4.2</t>
  </si>
  <si>
    <t>D_7</t>
  </si>
  <si>
    <t>E_39.2</t>
  </si>
  <si>
    <t>F_18.3</t>
  </si>
  <si>
    <t>G_6.1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</si>
</sst>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;;;"/>
    <numFmt numFmtId="177" formatCode="&quot;×&quot;General"/>
    <numFmt numFmtId="178" formatCode="General&quot;×&quot;"/>
    <numFmt numFmtId="179" formatCode="&quot;×&quot;General\="/>
    <numFmt numFmtId="180" formatCode="&quot;×&quot;#,##0;[Red]\-#,##0"/>
    <numFmt numFmtId="181" formatCode="&quot;≒&quot;#,##0;[Red]\-#,##0"/>
    <numFmt numFmtId="182" formatCode="0_);[Red]\(0\)"/>
    <numFmt numFmtId="183" formatCode="#,##0_);[Red]\(#,##0\)"/>
    <numFmt numFmtId="184" formatCode="&quot;(&quot;General&quot;)&quot;"/>
    <numFmt numFmtId="185" formatCode="\ General\ &quot;W&quot;"/>
    <numFmt numFmtId="186" formatCode="&quot;×&quot;\ General\ &quot;D&quot;"/>
    <numFmt numFmtId="187" formatCode="&quot;×&quot;\ General\ &quot;H&quot;"/>
    <numFmt numFmtId="188" formatCode="#,##0.00_ "/>
    <numFmt numFmtId="189" formatCode="&quot;¥&quot;#,##0;[Red]&quot;¥&quot;#,##0"/>
    <numFmt numFmtId="190" formatCode="#,##0;[Red]#,##0"/>
    <numFmt numFmtId="191" formatCode="#,###"/>
    <numFmt numFmtId="192" formatCode="#,##0;\-#,##0;&quot;-&quot;"/>
    <numFmt numFmtId="193" formatCode="0.000"/>
    <numFmt numFmtId="194" formatCode="0.0000"/>
    <numFmt numFmtId="195" formatCode="hh:mm:ss\ AM/PM_)"/>
    <numFmt numFmtId="196" formatCode="_(* #,##0.00_);_(* \(#,##0.00\);_(* &quot;-&quot;??_);_(@_)"/>
    <numFmt numFmtId="197" formatCode="_(* #,##0_);_(* \(#,##0\);_(* &quot;-&quot;_);_(@_)"/>
    <numFmt numFmtId="198" formatCode="hh:mm:ss"/>
    <numFmt numFmtId="199" formatCode="#,##0\-;&quot;▲&quot;#,##0\-"/>
    <numFmt numFmtId="200" formatCode="&quot;¥&quot;#,##0\-;&quot;¥&quot;&quot;▲&quot;#,##0\-"/>
    <numFmt numFmtId="201" formatCode="hh:mm\ \T\K"/>
    <numFmt numFmtId="202" formatCode="#,##0.000"/>
    <numFmt numFmtId="203" formatCode="&quot;管&quot;&quot;複&quot;&quot;合&quot;\-0"/>
    <numFmt numFmtId="204" formatCode="&quot;複&quot;&quot;合&quot;\-0"/>
    <numFmt numFmtId="205" formatCode="&quot;複合-&quot;0"/>
  </numFmts>
  <fonts count="70"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1"/>
      <name val="ＭＳ 明朝"/>
      <family val="1"/>
      <charset val="128"/>
    </font>
    <font>
      <sz val="20"/>
      <color indexed="14"/>
      <name val="ＭＳ 明朝"/>
      <family val="1"/>
      <charset val="128"/>
    </font>
    <font>
      <sz val="18"/>
      <color indexed="10"/>
      <name val="ＭＳ 明朝"/>
      <family val="1"/>
      <charset val="128"/>
    </font>
    <font>
      <sz val="22"/>
      <color indexed="10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7"/>
      <name val="ＭＳ 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HGPｺﾞｼｯｸM"/>
      <family val="3"/>
      <charset val="128"/>
    </font>
    <font>
      <sz val="11"/>
      <color theme="1"/>
      <name val="ＭＳ 明朝"/>
      <family val="1"/>
      <charset val="128"/>
    </font>
    <font>
      <sz val="10"/>
      <name val="Osaka"/>
      <family val="3"/>
      <charset val="128"/>
    </font>
    <font>
      <sz val="9"/>
      <name val="ＭＳ Ｐゴシック"/>
      <family val="3"/>
      <charset val="128"/>
    </font>
    <font>
      <sz val="9"/>
      <name val="ＦＡ Ｐ 明朝"/>
      <family val="1"/>
      <charset val="128"/>
    </font>
    <font>
      <sz val="11"/>
      <name val="明朝"/>
      <family val="1"/>
      <charset val="128"/>
    </font>
    <font>
      <sz val="12"/>
      <name val="Tms Rmn"/>
      <family val="1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b/>
      <sz val="12"/>
      <color indexed="9"/>
      <name val="Tms Rmn"/>
      <family val="1"/>
    </font>
    <font>
      <b/>
      <sz val="12"/>
      <name val="Arial"/>
      <family val="2"/>
    </font>
    <font>
      <sz val="14"/>
      <name val="System"/>
      <charset val="128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Helv"/>
      <family val="2"/>
    </font>
    <font>
      <b/>
      <sz val="9"/>
      <name val="Times New Roman"/>
      <family val="1"/>
    </font>
    <font>
      <sz val="10"/>
      <name val="明朝"/>
      <family val="1"/>
      <charset val="128"/>
    </font>
    <font>
      <sz val="9"/>
      <name val="明朝"/>
      <family val="1"/>
      <charset val="128"/>
    </font>
    <font>
      <sz val="11"/>
      <name val="ＪＳ明朝"/>
      <family val="1"/>
      <charset val="128"/>
    </font>
    <font>
      <b/>
      <sz val="18"/>
      <name val="リュウミンライト−ＫＬ"/>
      <family val="3"/>
      <charset val="128"/>
    </font>
    <font>
      <sz val="14"/>
      <name val="Terminal"/>
      <charset val="128"/>
    </font>
    <font>
      <sz val="9.5"/>
      <name val="標準明朝"/>
      <family val="1"/>
      <charset val="128"/>
    </font>
    <font>
      <sz val="10.050000000000001"/>
      <color indexed="8"/>
      <name val="ＭＳ 明朝"/>
      <family val="1"/>
      <charset val="128"/>
    </font>
    <font>
      <sz val="16"/>
      <name val="ＭＳ Ｐ明朝"/>
      <family val="1"/>
      <charset val="128"/>
    </font>
    <font>
      <sz val="11"/>
      <name val="標準明朝"/>
      <family val="1"/>
      <charset val="128"/>
    </font>
    <font>
      <sz val="20"/>
      <color rgb="FFFF0000"/>
      <name val="ＭＳ 明朝"/>
      <family val="1"/>
      <charset val="128"/>
    </font>
    <font>
      <b/>
      <sz val="16"/>
      <name val="ＭＳ 明朝"/>
      <family val="1"/>
      <charset val="128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mediumGray">
        <fgColor indexed="22"/>
      </patternFill>
    </fill>
    <fill>
      <patternFill patternType="lightGray">
        <fgColor indexed="41"/>
      </patternFill>
    </fill>
    <fill>
      <patternFill patternType="darkGray">
        <fgColor indexed="42"/>
      </patternFill>
    </fill>
    <fill>
      <patternFill patternType="mediumGray">
        <fgColor indexed="31"/>
      </patternFill>
    </fill>
    <fill>
      <patternFill patternType="lightGray">
        <fgColor indexed="43"/>
      </patternFill>
    </fill>
    <fill>
      <patternFill patternType="solid">
        <fgColor indexed="9"/>
        <bgColor indexed="9"/>
      </patternFill>
    </fill>
    <fill>
      <patternFill patternType="mediumGray">
        <fgColor indexed="13"/>
      </patternFill>
    </fill>
    <fill>
      <patternFill patternType="solid">
        <fgColor indexed="13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rgb="FF000000"/>
      </patternFill>
    </fill>
  </fills>
  <borders count="4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2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02">
    <xf numFmtId="0" fontId="0" fillId="0" borderId="0"/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0" borderId="1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21" fillId="22" borderId="2" applyNumberFormat="0" applyFon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23" borderId="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40" fontId="1" fillId="0" borderId="0" applyFont="0" applyFill="0" applyBorder="0" applyAlignment="0" applyProtection="0"/>
    <xf numFmtId="38" fontId="16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23" borderId="9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6" fontId="35" fillId="0" borderId="0" applyFont="0" applyFill="0" applyBorder="0" applyAlignment="0" applyProtection="0"/>
    <xf numFmtId="0" fontId="32" fillId="7" borderId="4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37" fontId="21" fillId="0" borderId="0"/>
    <xf numFmtId="0" fontId="36" fillId="0" borderId="0">
      <alignment vertical="center"/>
    </xf>
    <xf numFmtId="0" fontId="16" fillId="0" borderId="0"/>
    <xf numFmtId="0" fontId="15" fillId="0" borderId="0">
      <alignment vertical="center"/>
    </xf>
    <xf numFmtId="0" fontId="6" fillId="0" borderId="0"/>
    <xf numFmtId="0" fontId="16" fillId="0" borderId="0"/>
    <xf numFmtId="0" fontId="33" fillId="4" borderId="0" applyNumberFormat="0" applyBorder="0" applyAlignment="0" applyProtection="0">
      <alignment vertical="center"/>
    </xf>
    <xf numFmtId="0" fontId="6" fillId="0" borderId="0"/>
    <xf numFmtId="1" fontId="6" fillId="0" borderId="0"/>
    <xf numFmtId="38" fontId="16" fillId="0" borderId="0" applyFont="0" applyFill="0" applyBorder="0" applyAlignment="0" applyProtection="0"/>
    <xf numFmtId="38" fontId="1" fillId="0" borderId="0" applyFont="0" applyFill="0" applyBorder="0" applyAlignment="0" applyProtection="0"/>
    <xf numFmtId="191" fontId="42" fillId="0" borderId="32"/>
    <xf numFmtId="0" fontId="43" fillId="0" borderId="18" applyNumberFormat="0" applyFont="0" applyAlignment="0"/>
    <xf numFmtId="0" fontId="44" fillId="0" borderId="0" applyNumberFormat="0" applyFill="0" applyBorder="0" applyAlignment="0" applyProtection="0"/>
    <xf numFmtId="0" fontId="45" fillId="0" borderId="0"/>
    <xf numFmtId="0" fontId="45" fillId="0" borderId="0" applyNumberFormat="0"/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5" fillId="26" borderId="0" applyNumberFormat="0" applyFont="0" applyBorder="0" applyAlignment="0"/>
    <xf numFmtId="0" fontId="46" fillId="0" borderId="0" applyNumberFormat="0" applyFill="0" applyBorder="0" applyAlignment="0" applyProtection="0"/>
    <xf numFmtId="192" fontId="47" fillId="0" borderId="0" applyFill="0" applyBorder="0" applyAlignment="0"/>
    <xf numFmtId="41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9" fillId="0" borderId="0">
      <alignment horizontal="left"/>
    </xf>
    <xf numFmtId="0" fontId="5" fillId="27" borderId="18" applyNumberFormat="0" applyFont="0" applyBorder="0" applyAlignment="0"/>
    <xf numFmtId="0" fontId="50" fillId="24" borderId="0"/>
    <xf numFmtId="0" fontId="51" fillId="0" borderId="33" applyNumberFormat="0" applyAlignment="0" applyProtection="0">
      <alignment horizontal="left" vertical="center"/>
    </xf>
    <xf numFmtId="0" fontId="51" fillId="0" borderId="23">
      <alignment horizontal="left" vertical="center"/>
    </xf>
    <xf numFmtId="0" fontId="5" fillId="28" borderId="0" applyNumberFormat="0" applyFont="0" applyBorder="0" applyAlignment="0">
      <protection locked="0"/>
    </xf>
    <xf numFmtId="193" fontId="52" fillId="0" borderId="0" applyFont="0" applyFill="0" applyBorder="0" applyAlignment="0" applyProtection="0"/>
    <xf numFmtId="194" fontId="9" fillId="0" borderId="0" applyFont="0" applyFill="0" applyBorder="0" applyAlignment="0" applyProtection="0"/>
    <xf numFmtId="0" fontId="5" fillId="0" borderId="0" applyNumberFormat="0" applyFont="0" applyBorder="0" applyAlignment="0"/>
    <xf numFmtId="0" fontId="5" fillId="29" borderId="0" applyNumberFormat="0" applyFont="0" applyBorder="0" applyAlignment="0"/>
    <xf numFmtId="195" fontId="16" fillId="0" borderId="0"/>
    <xf numFmtId="0" fontId="48" fillId="0" borderId="0"/>
    <xf numFmtId="0" fontId="5" fillId="27" borderId="26" applyFont="0" applyBorder="0" applyAlignment="0"/>
    <xf numFmtId="4" fontId="49" fillId="0" borderId="0">
      <alignment horizontal="right"/>
    </xf>
    <xf numFmtId="4" fontId="53" fillId="0" borderId="0">
      <alignment horizontal="right"/>
    </xf>
    <xf numFmtId="0" fontId="54" fillId="0" borderId="0">
      <alignment horizontal="left"/>
    </xf>
    <xf numFmtId="0" fontId="5" fillId="30" borderId="34" applyNumberFormat="0" applyFont="0" applyBorder="0" applyAlignment="0">
      <alignment horizontal="distributed" vertical="center"/>
    </xf>
    <xf numFmtId="0" fontId="55" fillId="31" borderId="0"/>
    <xf numFmtId="37" fontId="56" fillId="0" borderId="0"/>
    <xf numFmtId="0" fontId="55" fillId="31" borderId="0"/>
    <xf numFmtId="37" fontId="56" fillId="0" borderId="0"/>
    <xf numFmtId="0" fontId="55" fillId="31" borderId="0"/>
    <xf numFmtId="37" fontId="56" fillId="0" borderId="0"/>
    <xf numFmtId="0" fontId="55" fillId="31" borderId="0"/>
    <xf numFmtId="37" fontId="56" fillId="0" borderId="0"/>
    <xf numFmtId="0" fontId="55" fillId="31" borderId="0"/>
    <xf numFmtId="37" fontId="56" fillId="0" borderId="0"/>
    <xf numFmtId="0" fontId="55" fillId="31" borderId="0"/>
    <xf numFmtId="37" fontId="56" fillId="0" borderId="0"/>
    <xf numFmtId="0" fontId="55" fillId="31" borderId="0"/>
    <xf numFmtId="37" fontId="56" fillId="0" borderId="0"/>
    <xf numFmtId="0" fontId="55" fillId="31" borderId="0"/>
    <xf numFmtId="37" fontId="56" fillId="0" borderId="0"/>
    <xf numFmtId="0" fontId="57" fillId="0" borderId="0"/>
    <xf numFmtId="0" fontId="16" fillId="32" borderId="0" applyNumberFormat="0" applyFont="0" applyBorder="0" applyAlignment="0"/>
    <xf numFmtId="0" fontId="44" fillId="0" borderId="0" applyNumberFormat="0" applyFill="0" applyBorder="0" applyAlignment="0" applyProtection="0"/>
    <xf numFmtId="0" fontId="58" fillId="0" borderId="0">
      <alignment horizont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0" borderId="1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59" fillId="0" borderId="0" applyFill="0" applyBorder="0" applyProtection="0">
      <alignment vertical="center"/>
    </xf>
    <xf numFmtId="0" fontId="60" fillId="0" borderId="0" applyFill="0" applyBorder="0">
      <alignment vertical="center"/>
    </xf>
    <xf numFmtId="0" fontId="61" fillId="22" borderId="2" applyNumberFormat="0" applyFon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62" fillId="0" borderId="35">
      <alignment horizontal="centerContinuous"/>
    </xf>
    <xf numFmtId="176" fontId="9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24" fillId="23" borderId="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196" fontId="48" fillId="0" borderId="0" applyFont="0" applyFill="0" applyBorder="0" applyAlignment="0" applyProtection="0"/>
    <xf numFmtId="197" fontId="48" fillId="0" borderId="0" applyFont="0" applyFill="0" applyBorder="0" applyAlignment="0" applyProtection="0"/>
    <xf numFmtId="198" fontId="63" fillId="0" borderId="0">
      <protection locked="0"/>
    </xf>
    <xf numFmtId="38" fontId="1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199" fontId="59" fillId="0" borderId="16">
      <protection locked="0"/>
    </xf>
    <xf numFmtId="199" fontId="59" fillId="0" borderId="16">
      <protection locked="0"/>
    </xf>
    <xf numFmtId="200" fontId="59" fillId="0" borderId="16">
      <protection locked="0"/>
    </xf>
    <xf numFmtId="0" fontId="13" fillId="0" borderId="0">
      <alignment vertical="center"/>
    </xf>
    <xf numFmtId="0" fontId="5" fillId="27" borderId="0" applyNumberFormat="0" applyFont="0" applyBorder="0" applyAlignment="0">
      <protection locked="0"/>
    </xf>
    <xf numFmtId="0" fontId="29" fillId="0" borderId="8" applyNumberFormat="0" applyFill="0" applyAlignment="0" applyProtection="0">
      <alignment vertical="center"/>
    </xf>
    <xf numFmtId="0" fontId="30" fillId="23" borderId="9" applyNumberFormat="0" applyAlignment="0" applyProtection="0">
      <alignment vertical="center"/>
    </xf>
    <xf numFmtId="0" fontId="6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8" fontId="16" fillId="0" borderId="0" applyFont="0" applyFill="0" applyBorder="0" applyAlignment="0" applyProtection="0"/>
    <xf numFmtId="6" fontId="16" fillId="0" borderId="0" applyFont="0" applyFill="0" applyBorder="0" applyAlignment="0" applyProtection="0"/>
    <xf numFmtId="6" fontId="13" fillId="0" borderId="0" applyFont="0" applyFill="0" applyBorder="0" applyAlignment="0" applyProtection="0"/>
    <xf numFmtId="0" fontId="9" fillId="0" borderId="13" applyFill="0" applyBorder="0" applyProtection="0">
      <alignment vertical="center"/>
      <protection locked="0"/>
    </xf>
    <xf numFmtId="0" fontId="32" fillId="7" borderId="4" applyNumberFormat="0" applyAlignment="0" applyProtection="0">
      <alignment vertical="center"/>
    </xf>
    <xf numFmtId="193" fontId="64" fillId="33" borderId="22" applyNumberFormat="0" applyBorder="0" applyAlignment="0">
      <protection locked="0"/>
    </xf>
    <xf numFmtId="0" fontId="64" fillId="33" borderId="0" applyNumberFormat="0" applyBorder="0" applyAlignment="0">
      <protection locked="0"/>
    </xf>
    <xf numFmtId="193" fontId="64" fillId="33" borderId="36" applyBorder="0" applyAlignment="0">
      <protection locked="0"/>
    </xf>
    <xf numFmtId="0" fontId="16" fillId="0" borderId="0"/>
    <xf numFmtId="0" fontId="65" fillId="0" borderId="0"/>
    <xf numFmtId="0" fontId="6" fillId="0" borderId="0"/>
    <xf numFmtId="0" fontId="16" fillId="0" borderId="0"/>
    <xf numFmtId="0" fontId="66" fillId="0" borderId="0"/>
    <xf numFmtId="201" fontId="9" fillId="0" borderId="0"/>
    <xf numFmtId="0" fontId="39" fillId="0" borderId="0">
      <alignment horizontal="centerContinuous"/>
    </xf>
    <xf numFmtId="0" fontId="9" fillId="0" borderId="20">
      <alignment vertical="center" wrapText="1"/>
    </xf>
    <xf numFmtId="0" fontId="6" fillId="0" borderId="0"/>
    <xf numFmtId="0" fontId="6" fillId="0" borderId="0"/>
    <xf numFmtId="0" fontId="67" fillId="0" borderId="0" applyNumberFormat="0" applyFill="0" applyBorder="0" applyProtection="0">
      <alignment vertical="center"/>
    </xf>
    <xf numFmtId="0" fontId="59" fillId="0" borderId="16" applyFill="0" applyBorder="0" applyProtection="0">
      <alignment vertical="center"/>
    </xf>
    <xf numFmtId="0" fontId="33" fillId="4" borderId="0" applyNumberFormat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38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</cellStyleXfs>
  <cellXfs count="215">
    <xf numFmtId="0" fontId="0" fillId="0" borderId="0" xfId="0"/>
    <xf numFmtId="0" fontId="1" fillId="0" borderId="0" xfId="0" applyFont="1"/>
    <xf numFmtId="0" fontId="2" fillId="0" borderId="0" xfId="0" applyFont="1"/>
    <xf numFmtId="0" fontId="12" fillId="0" borderId="0" xfId="0" applyFont="1"/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 shrinkToFit="1"/>
    </xf>
    <xf numFmtId="181" fontId="0" fillId="0" borderId="0" xfId="0" applyNumberFormat="1"/>
    <xf numFmtId="38" fontId="1" fillId="0" borderId="20" xfId="35" applyFont="1" applyFill="1" applyBorder="1"/>
    <xf numFmtId="38" fontId="1" fillId="0" borderId="23" xfId="35" applyFont="1" applyFill="1" applyBorder="1" applyAlignment="1">
      <alignment shrinkToFit="1"/>
    </xf>
    <xf numFmtId="0" fontId="1" fillId="0" borderId="26" xfId="0" applyFont="1" applyBorder="1"/>
    <xf numFmtId="0" fontId="14" fillId="0" borderId="26" xfId="55" applyFont="1" applyBorder="1">
      <alignment vertical="center"/>
    </xf>
    <xf numFmtId="38" fontId="2" fillId="0" borderId="0" xfId="35" applyFont="1" applyFill="1" applyProtection="1"/>
    <xf numFmtId="0" fontId="2" fillId="0" borderId="0" xfId="0" applyFont="1" applyAlignment="1">
      <alignment shrinkToFit="1"/>
    </xf>
    <xf numFmtId="182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177" fontId="2" fillId="0" borderId="0" xfId="0" applyNumberFormat="1" applyFont="1"/>
    <xf numFmtId="179" fontId="2" fillId="0" borderId="0" xfId="0" applyNumberFormat="1" applyFont="1"/>
    <xf numFmtId="38" fontId="2" fillId="0" borderId="0" xfId="35" applyFont="1" applyFill="1"/>
    <xf numFmtId="180" fontId="7" fillId="0" borderId="0" xfId="0" applyNumberFormat="1" applyFont="1"/>
    <xf numFmtId="184" fontId="2" fillId="0" borderId="0" xfId="0" applyNumberFormat="1" applyFont="1" applyAlignment="1">
      <alignment shrinkToFit="1"/>
    </xf>
    <xf numFmtId="179" fontId="2" fillId="0" borderId="0" xfId="0" applyNumberFormat="1" applyFont="1" applyAlignment="1">
      <alignment horizontal="center"/>
    </xf>
    <xf numFmtId="176" fontId="0" fillId="0" borderId="0" xfId="0" applyNumberFormat="1"/>
    <xf numFmtId="0" fontId="2" fillId="0" borderId="0" xfId="0" applyFont="1" applyAlignment="1">
      <alignment horizontal="center" vertical="center"/>
    </xf>
    <xf numFmtId="184" fontId="8" fillId="0" borderId="0" xfId="35" applyNumberFormat="1" applyFont="1" applyFill="1" applyAlignment="1">
      <alignment horizontal="center"/>
    </xf>
    <xf numFmtId="182" fontId="10" fillId="0" borderId="0" xfId="0" applyNumberFormat="1" applyFont="1" applyAlignment="1">
      <alignment wrapText="1"/>
    </xf>
    <xf numFmtId="38" fontId="10" fillId="0" borderId="0" xfId="35" applyFont="1" applyFill="1" applyAlignment="1">
      <alignment horizontal="left" wrapText="1"/>
    </xf>
    <xf numFmtId="0" fontId="10" fillId="0" borderId="0" xfId="0" applyFont="1" applyAlignment="1">
      <alignment horizontal="center" wrapText="1"/>
    </xf>
    <xf numFmtId="185" fontId="2" fillId="0" borderId="0" xfId="0" applyNumberFormat="1" applyFont="1" applyAlignment="1">
      <alignment horizontal="center" vertical="center"/>
    </xf>
    <xf numFmtId="186" fontId="2" fillId="0" borderId="0" xfId="0" applyNumberFormat="1" applyFont="1" applyAlignment="1">
      <alignment horizontal="center" vertical="center"/>
    </xf>
    <xf numFmtId="187" fontId="2" fillId="0" borderId="0" xfId="0" applyNumberFormat="1" applyFont="1" applyAlignment="1">
      <alignment horizontal="center" vertical="center"/>
    </xf>
    <xf numFmtId="38" fontId="2" fillId="0" borderId="0" xfId="35" applyFont="1" applyFill="1" applyBorder="1"/>
    <xf numFmtId="0" fontId="2" fillId="0" borderId="0" xfId="0" applyFont="1" applyAlignment="1">
      <alignment horizontal="left" shrinkToFit="1"/>
    </xf>
    <xf numFmtId="0" fontId="1" fillId="0" borderId="20" xfId="0" applyFont="1" applyBorder="1"/>
    <xf numFmtId="0" fontId="1" fillId="0" borderId="26" xfId="0" applyFont="1" applyBorder="1" applyAlignment="1">
      <alignment horizontal="center"/>
    </xf>
    <xf numFmtId="38" fontId="1" fillId="0" borderId="23" xfId="35" applyFont="1" applyFill="1" applyBorder="1"/>
    <xf numFmtId="0" fontId="14" fillId="0" borderId="23" xfId="55" applyFont="1" applyBorder="1" applyAlignment="1"/>
    <xf numFmtId="0" fontId="1" fillId="0" borderId="27" xfId="0" applyFont="1" applyBorder="1" applyAlignment="1">
      <alignment shrinkToFit="1"/>
    </xf>
    <xf numFmtId="0" fontId="1" fillId="0" borderId="23" xfId="0" applyFont="1" applyBorder="1" applyAlignment="1">
      <alignment horizontal="left"/>
    </xf>
    <xf numFmtId="38" fontId="1" fillId="0" borderId="0" xfId="0" applyNumberFormat="1" applyFont="1"/>
    <xf numFmtId="178" fontId="2" fillId="0" borderId="0" xfId="0" applyNumberFormat="1" applyFont="1" applyAlignment="1">
      <alignment shrinkToFit="1"/>
    </xf>
    <xf numFmtId="0" fontId="1" fillId="0" borderId="13" xfId="35" applyNumberFormat="1" applyFont="1" applyFill="1" applyBorder="1" applyAlignment="1">
      <alignment horizontal="right"/>
    </xf>
    <xf numFmtId="0" fontId="37" fillId="0" borderId="0" xfId="0" applyFont="1"/>
    <xf numFmtId="0" fontId="1" fillId="0" borderId="12" xfId="0" applyFont="1" applyBorder="1"/>
    <xf numFmtId="0" fontId="1" fillId="0" borderId="13" xfId="0" applyFont="1" applyBorder="1"/>
    <xf numFmtId="0" fontId="1" fillId="0" borderId="12" xfId="0" applyFont="1" applyBorder="1" applyAlignment="1">
      <alignment horizontal="center" vertical="center" shrinkToFit="1"/>
    </xf>
    <xf numFmtId="0" fontId="5" fillId="0" borderId="0" xfId="59" applyFont="1"/>
    <xf numFmtId="0" fontId="5" fillId="0" borderId="0" xfId="59" applyFont="1" applyAlignment="1">
      <alignment horizontal="right"/>
    </xf>
    <xf numFmtId="0" fontId="38" fillId="0" borderId="0" xfId="0" applyFont="1" applyAlignment="1">
      <alignment vertical="center"/>
    </xf>
    <xf numFmtId="0" fontId="5" fillId="0" borderId="0" xfId="59" applyFont="1" applyAlignment="1">
      <alignment horizontal="left"/>
    </xf>
    <xf numFmtId="0" fontId="5" fillId="0" borderId="10" xfId="59" applyFont="1" applyBorder="1"/>
    <xf numFmtId="0" fontId="5" fillId="0" borderId="11" xfId="59" applyFont="1" applyBorder="1"/>
    <xf numFmtId="0" fontId="9" fillId="0" borderId="0" xfId="59" applyFont="1"/>
    <xf numFmtId="0" fontId="9" fillId="0" borderId="11" xfId="59" applyFont="1" applyBorder="1"/>
    <xf numFmtId="0" fontId="9" fillId="0" borderId="12" xfId="59" applyFont="1" applyBorder="1" applyAlignment="1">
      <alignment horizontal="left"/>
    </xf>
    <xf numFmtId="1" fontId="9" fillId="0" borderId="12" xfId="60" applyFont="1" applyBorder="1" applyAlignment="1" applyProtection="1">
      <alignment horizontal="left"/>
      <protection locked="0"/>
    </xf>
    <xf numFmtId="0" fontId="9" fillId="0" borderId="12" xfId="59" applyFont="1" applyBorder="1" applyAlignment="1">
      <alignment horizontal="center"/>
    </xf>
    <xf numFmtId="0" fontId="41" fillId="0" borderId="0" xfId="0" applyFont="1" applyAlignment="1">
      <alignment vertical="center"/>
    </xf>
    <xf numFmtId="0" fontId="9" fillId="0" borderId="12" xfId="59" applyFont="1" applyBorder="1"/>
    <xf numFmtId="0" fontId="9" fillId="0" borderId="10" xfId="59" applyFont="1" applyBorder="1"/>
    <xf numFmtId="0" fontId="9" fillId="0" borderId="24" xfId="59" applyFont="1" applyBorder="1" applyAlignment="1">
      <alignment horizontal="center" vertical="center"/>
    </xf>
    <xf numFmtId="0" fontId="9" fillId="0" borderId="13" xfId="59" applyFont="1" applyBorder="1" applyAlignment="1">
      <alignment vertical="center"/>
    </xf>
    <xf numFmtId="0" fontId="9" fillId="0" borderId="12" xfId="59" applyFont="1" applyBorder="1" applyAlignment="1">
      <alignment vertical="center"/>
    </xf>
    <xf numFmtId="0" fontId="9" fillId="0" borderId="13" xfId="59" applyFont="1" applyBorder="1" applyAlignment="1">
      <alignment horizontal="center" vertical="center"/>
    </xf>
    <xf numFmtId="0" fontId="9" fillId="0" borderId="24" xfId="59" applyFont="1" applyBorder="1" applyAlignment="1">
      <alignment horizontal="center"/>
    </xf>
    <xf numFmtId="0" fontId="9" fillId="0" borderId="13" xfId="59" applyFont="1" applyBorder="1"/>
    <xf numFmtId="190" fontId="9" fillId="0" borderId="13" xfId="59" applyNumberFormat="1" applyFont="1" applyBorder="1"/>
    <xf numFmtId="190" fontId="9" fillId="0" borderId="13" xfId="61" applyNumberFormat="1" applyFont="1" applyBorder="1"/>
    <xf numFmtId="0" fontId="9" fillId="0" borderId="14" xfId="59" applyFont="1" applyBorder="1"/>
    <xf numFmtId="0" fontId="9" fillId="0" borderId="15" xfId="59" applyFont="1" applyBorder="1"/>
    <xf numFmtId="190" fontId="9" fillId="0" borderId="15" xfId="61" applyNumberFormat="1" applyFont="1" applyBorder="1"/>
    <xf numFmtId="0" fontId="5" fillId="0" borderId="14" xfId="59" applyFont="1" applyBorder="1"/>
    <xf numFmtId="190" fontId="9" fillId="0" borderId="13" xfId="59" quotePrefix="1" applyNumberFormat="1" applyFont="1" applyBorder="1" applyAlignment="1">
      <alignment horizontal="right"/>
    </xf>
    <xf numFmtId="2" fontId="9" fillId="0" borderId="15" xfId="59" applyNumberFormat="1" applyFont="1" applyBorder="1"/>
    <xf numFmtId="10" fontId="9" fillId="0" borderId="13" xfId="59" applyNumberFormat="1" applyFont="1" applyBorder="1"/>
    <xf numFmtId="0" fontId="1" fillId="0" borderId="23" xfId="0" applyFont="1" applyBorder="1"/>
    <xf numFmtId="0" fontId="1" fillId="0" borderId="26" xfId="56" applyFont="1" applyBorder="1" applyAlignment="1">
      <alignment horizontal="center"/>
    </xf>
    <xf numFmtId="38" fontId="1" fillId="0" borderId="20" xfId="35" applyFont="1" applyFill="1" applyBorder="1" applyAlignment="1">
      <alignment shrinkToFit="1"/>
    </xf>
    <xf numFmtId="0" fontId="1" fillId="0" borderId="26" xfId="57" applyFont="1" applyBorder="1" applyAlignment="1">
      <alignment horizontal="right"/>
    </xf>
    <xf numFmtId="0" fontId="1" fillId="0" borderId="23" xfId="57" applyFont="1" applyBorder="1" applyAlignment="1">
      <alignment shrinkToFit="1"/>
    </xf>
    <xf numFmtId="0" fontId="1" fillId="0" borderId="26" xfId="57" applyFont="1" applyBorder="1" applyAlignment="1">
      <alignment shrinkToFit="1"/>
    </xf>
    <xf numFmtId="0" fontId="1" fillId="0" borderId="27" xfId="57" applyFont="1" applyBorder="1" applyAlignment="1">
      <alignment shrinkToFit="1"/>
    </xf>
    <xf numFmtId="0" fontId="1" fillId="0" borderId="26" xfId="57" applyFont="1" applyBorder="1"/>
    <xf numFmtId="0" fontId="1" fillId="0" borderId="23" xfId="57" applyFont="1" applyBorder="1" applyAlignment="1">
      <alignment horizontal="center" shrinkToFit="1"/>
    </xf>
    <xf numFmtId="0" fontId="1" fillId="0" borderId="23" xfId="57" applyFont="1" applyBorder="1" applyAlignment="1">
      <alignment horizontal="left" shrinkToFit="1"/>
    </xf>
    <xf numFmtId="0" fontId="1" fillId="0" borderId="23" xfId="0" applyFont="1" applyBorder="1" applyAlignment="1">
      <alignment horizontal="center"/>
    </xf>
    <xf numFmtId="0" fontId="1" fillId="0" borderId="12" xfId="0" applyFont="1" applyBorder="1" applyAlignment="1">
      <alignment shrinkToFit="1"/>
    </xf>
    <xf numFmtId="38" fontId="1" fillId="0" borderId="12" xfId="35" applyFont="1" applyFill="1" applyBorder="1"/>
    <xf numFmtId="0" fontId="1" fillId="0" borderId="22" xfId="0" applyFont="1" applyBorder="1" applyAlignment="1">
      <alignment shrinkToFit="1"/>
    </xf>
    <xf numFmtId="0" fontId="1" fillId="0" borderId="20" xfId="0" applyFont="1" applyBorder="1" applyAlignment="1">
      <alignment horizontal="center" vertical="center"/>
    </xf>
    <xf numFmtId="0" fontId="1" fillId="0" borderId="26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3" xfId="0" quotePrefix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38" fontId="1" fillId="0" borderId="20" xfId="35" applyFont="1" applyFill="1" applyBorder="1" applyAlignment="1" applyProtection="1">
      <alignment horizontal="center" vertical="center"/>
    </xf>
    <xf numFmtId="38" fontId="1" fillId="0" borderId="12" xfId="35" applyFont="1" applyFill="1" applyBorder="1" applyAlignment="1" applyProtection="1">
      <alignment horizontal="center" vertical="center"/>
    </xf>
    <xf numFmtId="179" fontId="37" fillId="0" borderId="0" xfId="0" applyNumberFormat="1" applyFont="1"/>
    <xf numFmtId="0" fontId="68" fillId="0" borderId="0" xfId="0" applyFont="1" applyAlignment="1">
      <alignment horizontal="left" wrapText="1"/>
    </xf>
    <xf numFmtId="0" fontId="9" fillId="25" borderId="12" xfId="59" applyFont="1" applyFill="1" applyBorder="1"/>
    <xf numFmtId="190" fontId="9" fillId="25" borderId="13" xfId="59" applyNumberFormat="1" applyFont="1" applyFill="1" applyBorder="1"/>
    <xf numFmtId="38" fontId="1" fillId="0" borderId="20" xfId="35" applyFont="1" applyFill="1" applyBorder="1" applyAlignment="1"/>
    <xf numFmtId="0" fontId="1" fillId="0" borderId="13" xfId="62" applyNumberFormat="1" applyFont="1" applyFill="1" applyBorder="1" applyAlignment="1">
      <alignment horizontal="right"/>
    </xf>
    <xf numFmtId="38" fontId="1" fillId="0" borderId="20" xfId="62" applyFont="1" applyFill="1" applyBorder="1"/>
    <xf numFmtId="38" fontId="1" fillId="0" borderId="23" xfId="62" applyFont="1" applyFill="1" applyBorder="1" applyAlignment="1">
      <alignment shrinkToFit="1"/>
    </xf>
    <xf numFmtId="188" fontId="9" fillId="0" borderId="12" xfId="59" quotePrefix="1" applyNumberFormat="1" applyFont="1" applyBorder="1" applyAlignment="1">
      <alignment horizontal="right"/>
    </xf>
    <xf numFmtId="0" fontId="0" fillId="0" borderId="0" xfId="0" applyAlignment="1">
      <alignment vertical="center"/>
    </xf>
    <xf numFmtId="0" fontId="1" fillId="0" borderId="12" xfId="59" applyFont="1" applyBorder="1" applyAlignment="1">
      <alignment horizontal="left"/>
    </xf>
    <xf numFmtId="38" fontId="9" fillId="0" borderId="13" xfId="62" applyFont="1" applyBorder="1" applyAlignment="1"/>
    <xf numFmtId="0" fontId="9" fillId="34" borderId="12" xfId="59" applyFont="1" applyFill="1" applyBorder="1"/>
    <xf numFmtId="190" fontId="9" fillId="34" borderId="13" xfId="59" applyNumberFormat="1" applyFont="1" applyFill="1" applyBorder="1"/>
    <xf numFmtId="38" fontId="1" fillId="0" borderId="20" xfId="62" applyFont="1" applyFill="1" applyBorder="1" applyAlignment="1">
      <alignment shrinkToFit="1"/>
    </xf>
    <xf numFmtId="182" fontId="1" fillId="0" borderId="13" xfId="62" applyNumberFormat="1" applyFont="1" applyFill="1" applyBorder="1" applyAlignment="1">
      <alignment horizontal="right"/>
    </xf>
    <xf numFmtId="183" fontId="1" fillId="0" borderId="20" xfId="62" applyNumberFormat="1" applyFont="1" applyFill="1" applyBorder="1" applyAlignment="1">
      <alignment shrinkToFit="1"/>
    </xf>
    <xf numFmtId="0" fontId="9" fillId="35" borderId="12" xfId="59" applyFont="1" applyFill="1" applyBorder="1"/>
    <xf numFmtId="190" fontId="9" fillId="35" borderId="13" xfId="59" applyNumberFormat="1" applyFont="1" applyFill="1" applyBorder="1"/>
    <xf numFmtId="0" fontId="5" fillId="0" borderId="37" xfId="50" applyFont="1" applyBorder="1" applyAlignment="1"/>
    <xf numFmtId="0" fontId="5" fillId="0" borderId="38" xfId="50" applyFont="1" applyBorder="1" applyAlignment="1"/>
    <xf numFmtId="0" fontId="5" fillId="0" borderId="39" xfId="50" applyFont="1" applyBorder="1" applyAlignment="1"/>
    <xf numFmtId="0" fontId="5" fillId="0" borderId="11" xfId="50" applyFont="1" applyBorder="1" applyAlignment="1"/>
    <xf numFmtId="0" fontId="5" fillId="0" borderId="0" xfId="50" applyFont="1" applyAlignment="1"/>
    <xf numFmtId="0" fontId="5" fillId="0" borderId="25" xfId="50" applyFont="1" applyBorder="1" applyAlignment="1"/>
    <xf numFmtId="0" fontId="7" fillId="0" borderId="12" xfId="50" applyFont="1" applyBorder="1" applyAlignment="1">
      <alignment horizontal="distributed"/>
    </xf>
    <xf numFmtId="0" fontId="0" fillId="0" borderId="12" xfId="50" applyFont="1" applyBorder="1" applyAlignment="1">
      <alignment horizontal="left"/>
    </xf>
    <xf numFmtId="202" fontId="5" fillId="0" borderId="12" xfId="50" quotePrefix="1" applyNumberFormat="1" applyFont="1" applyBorder="1" applyAlignment="1">
      <alignment horizontal="right"/>
    </xf>
    <xf numFmtId="0" fontId="5" fillId="0" borderId="12" xfId="50" applyFont="1" applyBorder="1" applyAlignment="1"/>
    <xf numFmtId="38" fontId="5" fillId="0" borderId="23" xfId="50" applyNumberFormat="1" applyFont="1" applyBorder="1" applyAlignment="1"/>
    <xf numFmtId="0" fontId="5" fillId="0" borderId="23" xfId="50" applyFont="1" applyBorder="1" applyAlignment="1"/>
    <xf numFmtId="0" fontId="5" fillId="0" borderId="0" xfId="50" applyFont="1" applyAlignment="1">
      <alignment horizontal="distributed"/>
    </xf>
    <xf numFmtId="38" fontId="5" fillId="0" borderId="0" xfId="50" applyNumberFormat="1" applyFont="1" applyAlignment="1"/>
    <xf numFmtId="0" fontId="5" fillId="0" borderId="10" xfId="50" applyFont="1" applyBorder="1" applyAlignment="1"/>
    <xf numFmtId="0" fontId="5" fillId="0" borderId="24" xfId="50" applyFont="1" applyBorder="1" applyAlignment="1">
      <alignment horizontal="center" vertical="center"/>
    </xf>
    <xf numFmtId="0" fontId="5" fillId="0" borderId="13" xfId="50" applyFont="1" applyBorder="1">
      <alignment vertical="center"/>
    </xf>
    <xf numFmtId="0" fontId="5" fillId="0" borderId="12" xfId="50" applyFont="1" applyBorder="1">
      <alignment vertical="center"/>
    </xf>
    <xf numFmtId="0" fontId="5" fillId="0" borderId="13" xfId="50" applyFont="1" applyBorder="1" applyAlignment="1">
      <alignment horizontal="center" vertical="center"/>
    </xf>
    <xf numFmtId="0" fontId="5" fillId="0" borderId="41" xfId="50" applyFont="1" applyBorder="1" applyAlignment="1"/>
    <xf numFmtId="0" fontId="5" fillId="0" borderId="24" xfId="50" applyFont="1" applyBorder="1" applyAlignment="1">
      <alignment horizontal="center"/>
    </xf>
    <xf numFmtId="0" fontId="5" fillId="0" borderId="13" xfId="50" applyFont="1" applyBorder="1" applyAlignment="1"/>
    <xf numFmtId="183" fontId="5" fillId="0" borderId="13" xfId="50" applyNumberFormat="1" applyFont="1" applyBorder="1" applyAlignment="1"/>
    <xf numFmtId="183" fontId="5" fillId="0" borderId="13" xfId="62" applyNumberFormat="1" applyFont="1" applyBorder="1"/>
    <xf numFmtId="0" fontId="1" fillId="0" borderId="13" xfId="50" applyFont="1" applyBorder="1" applyAlignment="1">
      <alignment shrinkToFit="1"/>
    </xf>
    <xf numFmtId="9" fontId="5" fillId="0" borderId="13" xfId="50" applyNumberFormat="1" applyFont="1" applyBorder="1" applyAlignment="1"/>
    <xf numFmtId="0" fontId="5" fillId="0" borderId="14" xfId="50" applyFont="1" applyBorder="1" applyAlignment="1"/>
    <xf numFmtId="0" fontId="5" fillId="0" borderId="15" xfId="50" applyFont="1" applyBorder="1" applyAlignment="1"/>
    <xf numFmtId="38" fontId="5" fillId="0" borderId="15" xfId="62" applyFont="1" applyBorder="1"/>
    <xf numFmtId="0" fontId="5" fillId="0" borderId="40" xfId="50" applyFont="1" applyBorder="1" applyAlignment="1"/>
    <xf numFmtId="183" fontId="0" fillId="0" borderId="0" xfId="0" applyNumberFormat="1" applyAlignment="1">
      <alignment vertical="center"/>
    </xf>
    <xf numFmtId="0" fontId="1" fillId="0" borderId="0" xfId="35" applyNumberFormat="1" applyFont="1" applyFill="1" applyBorder="1" applyAlignment="1">
      <alignment horizontal="right"/>
    </xf>
    <xf numFmtId="1" fontId="1" fillId="0" borderId="0" xfId="35" applyNumberFormat="1" applyFont="1" applyFill="1" applyBorder="1" applyAlignment="1">
      <alignment horizontal="right"/>
    </xf>
    <xf numFmtId="0" fontId="1" fillId="0" borderId="0" xfId="62" applyNumberFormat="1" applyFont="1" applyFill="1" applyBorder="1" applyAlignment="1">
      <alignment horizontal="right"/>
    </xf>
    <xf numFmtId="0" fontId="5" fillId="0" borderId="31" xfId="50" quotePrefix="1" applyFont="1" applyBorder="1" applyAlignment="1">
      <alignment horizontal="center"/>
    </xf>
    <xf numFmtId="0" fontId="5" fillId="0" borderId="23" xfId="50" applyFont="1" applyBorder="1" applyAlignment="1">
      <alignment horizontal="distributed"/>
    </xf>
    <xf numFmtId="183" fontId="5" fillId="0" borderId="23" xfId="50" applyNumberFormat="1" applyFont="1" applyBorder="1" applyAlignment="1">
      <alignment horizontal="distributed"/>
    </xf>
    <xf numFmtId="6" fontId="5" fillId="0" borderId="23" xfId="50" applyNumberFormat="1" applyFont="1" applyBorder="1" applyAlignment="1">
      <alignment horizontal="distributed"/>
    </xf>
    <xf numFmtId="0" fontId="1" fillId="0" borderId="23" xfId="50" applyFont="1" applyBorder="1" applyAlignment="1">
      <alignment horizontal="center" vertical="center"/>
    </xf>
    <xf numFmtId="0" fontId="7" fillId="0" borderId="23" xfId="50" applyFont="1" applyBorder="1" applyAlignment="1">
      <alignment horizontal="center" vertical="center"/>
    </xf>
    <xf numFmtId="0" fontId="69" fillId="0" borderId="11" xfId="50" applyFont="1" applyBorder="1" applyAlignment="1">
      <alignment horizontal="center"/>
    </xf>
    <xf numFmtId="0" fontId="4" fillId="0" borderId="0" xfId="50" applyFont="1" applyAlignment="1">
      <alignment horizontal="center"/>
    </xf>
    <xf numFmtId="0" fontId="4" fillId="0" borderId="25" xfId="50" applyFont="1" applyBorder="1" applyAlignment="1">
      <alignment horizontal="center"/>
    </xf>
    <xf numFmtId="0" fontId="5" fillId="0" borderId="12" xfId="50" applyFont="1" applyBorder="1" applyAlignment="1">
      <alignment horizontal="left"/>
    </xf>
    <xf numFmtId="0" fontId="0" fillId="0" borderId="12" xfId="50" applyFont="1" applyBorder="1" applyAlignment="1">
      <alignment horizontal="left"/>
    </xf>
    <xf numFmtId="0" fontId="5" fillId="0" borderId="23" xfId="50" applyFont="1" applyBorder="1" applyAlignment="1">
      <alignment horizontal="left"/>
    </xf>
    <xf numFmtId="0" fontId="0" fillId="0" borderId="23" xfId="50" applyFont="1" applyBorder="1" applyAlignment="1">
      <alignment horizontal="left"/>
    </xf>
    <xf numFmtId="0" fontId="5" fillId="0" borderId="28" xfId="50" quotePrefix="1" applyFont="1" applyBorder="1" applyAlignment="1">
      <alignment horizontal="center" vertical="center"/>
    </xf>
    <xf numFmtId="0" fontId="5" fillId="0" borderId="29" xfId="50" quotePrefix="1" applyFont="1" applyBorder="1" applyAlignment="1">
      <alignment horizontal="center" vertical="center"/>
    </xf>
    <xf numFmtId="0" fontId="0" fillId="0" borderId="30" xfId="50" applyFont="1" applyBorder="1" applyAlignment="1">
      <alignment horizontal="center" vertical="center"/>
    </xf>
    <xf numFmtId="6" fontId="9" fillId="0" borderId="23" xfId="59" applyNumberFormat="1" applyFont="1" applyBorder="1" applyAlignment="1">
      <alignment horizontal="distributed"/>
    </xf>
    <xf numFmtId="0" fontId="9" fillId="0" borderId="23" xfId="59" applyFont="1" applyBorder="1" applyAlignment="1">
      <alignment horizontal="distributed"/>
    </xf>
    <xf numFmtId="0" fontId="9" fillId="0" borderId="31" xfId="59" quotePrefix="1" applyFont="1" applyBorder="1" applyAlignment="1">
      <alignment horizontal="center"/>
    </xf>
    <xf numFmtId="0" fontId="9" fillId="0" borderId="31" xfId="59" applyFont="1" applyBorder="1" applyAlignment="1">
      <alignment horizontal="center"/>
    </xf>
    <xf numFmtId="6" fontId="9" fillId="34" borderId="23" xfId="59" applyNumberFormat="1" applyFont="1" applyFill="1" applyBorder="1" applyAlignment="1">
      <alignment horizontal="distributed"/>
    </xf>
    <xf numFmtId="6" fontId="9" fillId="35" borderId="23" xfId="59" applyNumberFormat="1" applyFont="1" applyFill="1" applyBorder="1" applyAlignment="1">
      <alignment horizontal="distributed"/>
    </xf>
    <xf numFmtId="0" fontId="9" fillId="0" borderId="23" xfId="59" quotePrefix="1" applyFont="1" applyBorder="1" applyAlignment="1">
      <alignment horizontal="distributed"/>
    </xf>
    <xf numFmtId="0" fontId="39" fillId="0" borderId="11" xfId="59" applyFont="1" applyBorder="1" applyAlignment="1">
      <alignment horizontal="center"/>
    </xf>
    <xf numFmtId="0" fontId="6" fillId="0" borderId="0" xfId="59" applyAlignment="1">
      <alignment horizontal="center"/>
    </xf>
    <xf numFmtId="0" fontId="6" fillId="0" borderId="25" xfId="59" applyBorder="1" applyAlignment="1">
      <alignment horizontal="center"/>
    </xf>
    <xf numFmtId="0" fontId="9" fillId="0" borderId="23" xfId="59" quotePrefix="1" applyFont="1" applyBorder="1" applyAlignment="1">
      <alignment horizontal="left"/>
    </xf>
    <xf numFmtId="0" fontId="9" fillId="0" borderId="23" xfId="59" applyFont="1" applyBorder="1" applyAlignment="1">
      <alignment horizontal="left"/>
    </xf>
    <xf numFmtId="189" fontId="9" fillId="0" borderId="12" xfId="59" applyNumberFormat="1" applyFont="1" applyBorder="1" applyAlignment="1">
      <alignment horizontal="center"/>
    </xf>
    <xf numFmtId="0" fontId="9" fillId="0" borderId="28" xfId="59" quotePrefix="1" applyFont="1" applyBorder="1" applyAlignment="1">
      <alignment horizontal="center" vertical="center"/>
    </xf>
    <xf numFmtId="0" fontId="9" fillId="0" borderId="28" xfId="59" applyFont="1" applyBorder="1" applyAlignment="1">
      <alignment horizontal="center" vertical="center"/>
    </xf>
    <xf numFmtId="0" fontId="9" fillId="0" borderId="29" xfId="59" quotePrefix="1" applyFont="1" applyBorder="1" applyAlignment="1">
      <alignment horizontal="center" vertical="center"/>
    </xf>
    <xf numFmtId="0" fontId="9" fillId="0" borderId="30" xfId="59" applyFont="1" applyBorder="1" applyAlignment="1">
      <alignment horizontal="center" vertical="center"/>
    </xf>
    <xf numFmtId="0" fontId="1" fillId="0" borderId="27" xfId="0" applyFont="1" applyBorder="1" applyAlignment="1">
      <alignment horizontal="center" shrinkToFit="1"/>
    </xf>
    <xf numFmtId="0" fontId="1" fillId="0" borderId="20" xfId="0" applyFont="1" applyBorder="1" applyAlignment="1">
      <alignment horizontal="center" shrinkToFit="1"/>
    </xf>
    <xf numFmtId="0" fontId="1" fillId="0" borderId="23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205" fontId="1" fillId="0" borderId="27" xfId="0" applyNumberFormat="1" applyFont="1" applyBorder="1" applyAlignment="1">
      <alignment horizontal="center" shrinkToFit="1"/>
    </xf>
    <xf numFmtId="205" fontId="1" fillId="0" borderId="20" xfId="0" applyNumberFormat="1" applyFont="1" applyBorder="1" applyAlignment="1">
      <alignment horizontal="center" shrinkToFit="1"/>
    </xf>
    <xf numFmtId="203" fontId="1" fillId="0" borderId="27" xfId="0" applyNumberFormat="1" applyFont="1" applyBorder="1" applyAlignment="1">
      <alignment horizontal="center" shrinkToFit="1"/>
    </xf>
    <xf numFmtId="203" fontId="1" fillId="0" borderId="20" xfId="0" applyNumberFormat="1" applyFont="1" applyBorder="1" applyAlignment="1">
      <alignment horizontal="center" shrinkToFit="1"/>
    </xf>
    <xf numFmtId="205" fontId="1" fillId="0" borderId="27" xfId="57" applyNumberFormat="1" applyFont="1" applyBorder="1" applyAlignment="1">
      <alignment horizontal="center"/>
    </xf>
    <xf numFmtId="205" fontId="1" fillId="0" borderId="20" xfId="57" applyNumberFormat="1" applyFont="1" applyBorder="1" applyAlignment="1">
      <alignment horizontal="center"/>
    </xf>
    <xf numFmtId="203" fontId="1" fillId="0" borderId="23" xfId="57" applyNumberFormat="1" applyFont="1" applyBorder="1" applyAlignment="1">
      <alignment horizontal="center" shrinkToFit="1"/>
    </xf>
    <xf numFmtId="203" fontId="1" fillId="0" borderId="27" xfId="57" applyNumberFormat="1" applyFont="1" applyBorder="1" applyAlignment="1">
      <alignment horizontal="center" shrinkToFit="1"/>
    </xf>
    <xf numFmtId="204" fontId="1" fillId="0" borderId="27" xfId="0" applyNumberFormat="1" applyFont="1" applyBorder="1" applyAlignment="1">
      <alignment horizontal="center" shrinkToFit="1"/>
    </xf>
    <xf numFmtId="204" fontId="1" fillId="0" borderId="20" xfId="0" applyNumberFormat="1" applyFont="1" applyBorder="1" applyAlignment="1">
      <alignment horizontal="center" shrinkToFit="1"/>
    </xf>
    <xf numFmtId="0" fontId="1" fillId="0" borderId="27" xfId="57" applyFont="1" applyBorder="1" applyAlignment="1">
      <alignment horizontal="center"/>
    </xf>
    <xf numFmtId="0" fontId="1" fillId="0" borderId="20" xfId="57" applyFont="1" applyBorder="1" applyAlignment="1">
      <alignment horizontal="center"/>
    </xf>
    <xf numFmtId="0" fontId="1" fillId="0" borderId="23" xfId="57" applyFont="1" applyBorder="1" applyAlignment="1">
      <alignment horizontal="center" shrinkToFit="1"/>
    </xf>
    <xf numFmtId="0" fontId="1" fillId="0" borderId="27" xfId="57" applyFont="1" applyBorder="1" applyAlignment="1">
      <alignment horizontal="center" shrinkToFit="1"/>
    </xf>
    <xf numFmtId="0" fontId="0" fillId="0" borderId="27" xfId="0" applyBorder="1" applyAlignment="1">
      <alignment horizontal="center" shrinkToFit="1"/>
    </xf>
    <xf numFmtId="0" fontId="1" fillId="0" borderId="2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1" fillId="0" borderId="0" xfId="0" applyFont="1" applyAlignment="1">
      <alignment horizontal="left" wrapText="1"/>
    </xf>
    <xf numFmtId="0" fontId="4" fillId="0" borderId="21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203" fontId="1" fillId="0" borderId="27" xfId="57" applyNumberFormat="1" applyFont="1" applyBorder="1" applyAlignment="1">
      <alignment horizontal="center"/>
    </xf>
    <xf numFmtId="203" fontId="1" fillId="0" borderId="20" xfId="57" applyNumberFormat="1" applyFont="1" applyBorder="1" applyAlignment="1">
      <alignment horizontal="center"/>
    </xf>
    <xf numFmtId="0" fontId="1" fillId="0" borderId="23" xfId="0" applyFont="1" applyBorder="1" applyAlignment="1">
      <alignment horizontal="center" shrinkToFit="1"/>
    </xf>
    <xf numFmtId="204" fontId="1" fillId="0" borderId="23" xfId="57" applyNumberFormat="1" applyFont="1" applyBorder="1" applyAlignment="1">
      <alignment horizontal="center" shrinkToFit="1"/>
    </xf>
    <xf numFmtId="204" fontId="1" fillId="0" borderId="27" xfId="57" applyNumberFormat="1" applyFont="1" applyBorder="1" applyAlignment="1">
      <alignment horizontal="center" shrinkToFit="1"/>
    </xf>
  </cellXfs>
  <cellStyles count="202">
    <cellStyle name="0" xfId="63" xr:uid="{00000000-0005-0000-0000-000000000000}"/>
    <cellStyle name="１" xfId="64" xr:uid="{00000000-0005-0000-0000-000001000000}"/>
    <cellStyle name="１０スタイル" xfId="65" xr:uid="{00000000-0005-0000-0000-000002000000}"/>
    <cellStyle name="12.3" xfId="66" xr:uid="{00000000-0005-0000-0000-000003000000}"/>
    <cellStyle name="17.6" xfId="67" xr:uid="{00000000-0005-0000-0000-000004000000}"/>
    <cellStyle name="20% - アクセント 1" xfId="1" builtinId="30" customBuiltin="1"/>
    <cellStyle name="20% - アクセント 1 2" xfId="68" xr:uid="{00000000-0005-0000-0000-000006000000}"/>
    <cellStyle name="20% - アクセント 2" xfId="2" builtinId="34" customBuiltin="1"/>
    <cellStyle name="20% - アクセント 2 2" xfId="69" xr:uid="{00000000-0005-0000-0000-000008000000}"/>
    <cellStyle name="20% - アクセント 3" xfId="3" builtinId="38" customBuiltin="1"/>
    <cellStyle name="20% - アクセント 3 2" xfId="70" xr:uid="{00000000-0005-0000-0000-00000A000000}"/>
    <cellStyle name="20% - アクセント 4" xfId="4" builtinId="42" customBuiltin="1"/>
    <cellStyle name="20% - アクセント 4 2" xfId="71" xr:uid="{00000000-0005-0000-0000-00000C000000}"/>
    <cellStyle name="20% - アクセント 5" xfId="5" builtinId="46" customBuiltin="1"/>
    <cellStyle name="20% - アクセント 5 2" xfId="72" xr:uid="{00000000-0005-0000-0000-00000E000000}"/>
    <cellStyle name="20% - アクセント 6" xfId="6" builtinId="50" customBuiltin="1"/>
    <cellStyle name="20% - アクセント 6 2" xfId="73" xr:uid="{00000000-0005-0000-0000-000010000000}"/>
    <cellStyle name="40% - アクセント 1" xfId="7" builtinId="31" customBuiltin="1"/>
    <cellStyle name="40% - アクセント 1 2" xfId="74" xr:uid="{00000000-0005-0000-0000-000012000000}"/>
    <cellStyle name="40% - アクセント 2" xfId="8" builtinId="35" customBuiltin="1"/>
    <cellStyle name="40% - アクセント 2 2" xfId="75" xr:uid="{00000000-0005-0000-0000-000014000000}"/>
    <cellStyle name="40% - アクセント 3" xfId="9" builtinId="39" customBuiltin="1"/>
    <cellStyle name="40% - アクセント 3 2" xfId="76" xr:uid="{00000000-0005-0000-0000-000016000000}"/>
    <cellStyle name="40% - アクセント 4" xfId="10" builtinId="43" customBuiltin="1"/>
    <cellStyle name="40% - アクセント 4 2" xfId="77" xr:uid="{00000000-0005-0000-0000-000018000000}"/>
    <cellStyle name="40% - アクセント 5" xfId="11" builtinId="47" customBuiltin="1"/>
    <cellStyle name="40% - アクセント 5 2" xfId="78" xr:uid="{00000000-0005-0000-0000-00001A000000}"/>
    <cellStyle name="40% - アクセント 6" xfId="12" builtinId="51" customBuiltin="1"/>
    <cellStyle name="40% - アクセント 6 2" xfId="79" xr:uid="{00000000-0005-0000-0000-00001C000000}"/>
    <cellStyle name="60% - アクセント 1" xfId="13" builtinId="32" customBuiltin="1"/>
    <cellStyle name="60% - アクセント 1 2" xfId="80" xr:uid="{00000000-0005-0000-0000-00001E000000}"/>
    <cellStyle name="60% - アクセント 2" xfId="14" builtinId="36" customBuiltin="1"/>
    <cellStyle name="60% - アクセント 2 2" xfId="81" xr:uid="{00000000-0005-0000-0000-000020000000}"/>
    <cellStyle name="60% - アクセント 3" xfId="15" builtinId="40" customBuiltin="1"/>
    <cellStyle name="60% - アクセント 3 2" xfId="82" xr:uid="{00000000-0005-0000-0000-000022000000}"/>
    <cellStyle name="60% - アクセント 4" xfId="16" builtinId="44" customBuiltin="1"/>
    <cellStyle name="60% - アクセント 4 2" xfId="83" xr:uid="{00000000-0005-0000-0000-000024000000}"/>
    <cellStyle name="60% - アクセント 5" xfId="17" builtinId="48" customBuiltin="1"/>
    <cellStyle name="60% - アクセント 5 2" xfId="84" xr:uid="{00000000-0005-0000-0000-000026000000}"/>
    <cellStyle name="60% - アクセント 6" xfId="18" builtinId="52" customBuiltin="1"/>
    <cellStyle name="60% - アクセント 6 2" xfId="85" xr:uid="{00000000-0005-0000-0000-000028000000}"/>
    <cellStyle name="BACK" xfId="86" xr:uid="{00000000-0005-0000-0000-000029000000}"/>
    <cellStyle name="Body" xfId="87" xr:uid="{00000000-0005-0000-0000-00002A000000}"/>
    <cellStyle name="Calc Currency (0)" xfId="88" xr:uid="{00000000-0005-0000-0000-00002B000000}"/>
    <cellStyle name="Comma [0]_Full Year FY96" xfId="89" xr:uid="{00000000-0005-0000-0000-00002C000000}"/>
    <cellStyle name="Comma_Full Year FY96" xfId="90" xr:uid="{00000000-0005-0000-0000-00002D000000}"/>
    <cellStyle name="Currency [0]_Full Year FY96" xfId="91" xr:uid="{00000000-0005-0000-0000-00002E000000}"/>
    <cellStyle name="Currency_Full Year FY96" xfId="92" xr:uid="{00000000-0005-0000-0000-00002F000000}"/>
    <cellStyle name="entry" xfId="93" xr:uid="{00000000-0005-0000-0000-000030000000}"/>
    <cellStyle name="EXDATA" xfId="94" xr:uid="{00000000-0005-0000-0000-000031000000}"/>
    <cellStyle name="Head 1" xfId="95" xr:uid="{00000000-0005-0000-0000-000032000000}"/>
    <cellStyle name="Header1" xfId="96" xr:uid="{00000000-0005-0000-0000-000033000000}"/>
    <cellStyle name="Header2" xfId="97" xr:uid="{00000000-0005-0000-0000-000034000000}"/>
    <cellStyle name="INP" xfId="98" xr:uid="{00000000-0005-0000-0000-000035000000}"/>
    <cellStyle name="ｍ単位" xfId="99" xr:uid="{00000000-0005-0000-0000-000036000000}"/>
    <cellStyle name="ｍ単位[－]赤表示" xfId="100" xr:uid="{00000000-0005-0000-0000-000037000000}"/>
    <cellStyle name="NINP" xfId="101" xr:uid="{00000000-0005-0000-0000-000038000000}"/>
    <cellStyle name="NOINP" xfId="102" xr:uid="{00000000-0005-0000-0000-000039000000}"/>
    <cellStyle name="Normal - Style1" xfId="103" xr:uid="{00000000-0005-0000-0000-00003A000000}"/>
    <cellStyle name="Normal_#18-Internet" xfId="104" xr:uid="{00000000-0005-0000-0000-00003B000000}"/>
    <cellStyle name="POP" xfId="105" xr:uid="{00000000-0005-0000-0000-00003C000000}"/>
    <cellStyle name="price" xfId="106" xr:uid="{00000000-0005-0000-0000-00003D000000}"/>
    <cellStyle name="revised" xfId="107" xr:uid="{00000000-0005-0000-0000-00003E000000}"/>
    <cellStyle name="section" xfId="108" xr:uid="{00000000-0005-0000-0000-00003F000000}"/>
    <cellStyle name="STITLE" xfId="109" xr:uid="{00000000-0005-0000-0000-000040000000}"/>
    <cellStyle name="STYL0" xfId="110" xr:uid="{00000000-0005-0000-0000-000041000000}"/>
    <cellStyle name="STYL0 - ｽﾀｲﾙ1" xfId="111" xr:uid="{00000000-0005-0000-0000-000042000000}"/>
    <cellStyle name="STYL1" xfId="112" xr:uid="{00000000-0005-0000-0000-000043000000}"/>
    <cellStyle name="STYL1 - ｽﾀｲﾙ2" xfId="113" xr:uid="{00000000-0005-0000-0000-000044000000}"/>
    <cellStyle name="STYL2" xfId="114" xr:uid="{00000000-0005-0000-0000-000045000000}"/>
    <cellStyle name="STYL2 - ｽﾀｲﾙ3" xfId="115" xr:uid="{00000000-0005-0000-0000-000046000000}"/>
    <cellStyle name="STYL3" xfId="116" xr:uid="{00000000-0005-0000-0000-000047000000}"/>
    <cellStyle name="STYL3 - ｽﾀｲﾙ4" xfId="117" xr:uid="{00000000-0005-0000-0000-000048000000}"/>
    <cellStyle name="STYL4" xfId="118" xr:uid="{00000000-0005-0000-0000-000049000000}"/>
    <cellStyle name="STYL4 - ｽﾀｲﾙ5" xfId="119" xr:uid="{00000000-0005-0000-0000-00004A000000}"/>
    <cellStyle name="STYL5" xfId="120" xr:uid="{00000000-0005-0000-0000-00004B000000}"/>
    <cellStyle name="STYL5 - ｽﾀｲﾙ6" xfId="121" xr:uid="{00000000-0005-0000-0000-00004C000000}"/>
    <cellStyle name="STYL6" xfId="122" xr:uid="{00000000-0005-0000-0000-00004D000000}"/>
    <cellStyle name="STYL6 - ｽﾀｲﾙ7" xfId="123" xr:uid="{00000000-0005-0000-0000-00004E000000}"/>
    <cellStyle name="STYL7" xfId="124" xr:uid="{00000000-0005-0000-0000-00004F000000}"/>
    <cellStyle name="STYL7 - ｽﾀｲﾙ8" xfId="125" xr:uid="{00000000-0005-0000-0000-000050000000}"/>
    <cellStyle name="subhead" xfId="126" xr:uid="{00000000-0005-0000-0000-000051000000}"/>
    <cellStyle name="SUBT" xfId="127" xr:uid="{00000000-0005-0000-0000-000052000000}"/>
    <cellStyle name="SYUUKEI" xfId="128" xr:uid="{00000000-0005-0000-0000-000053000000}"/>
    <cellStyle name="title" xfId="129" xr:uid="{00000000-0005-0000-0000-000054000000}"/>
    <cellStyle name="アクセント 1" xfId="19" builtinId="29" customBuiltin="1"/>
    <cellStyle name="アクセント 1 2" xfId="130" xr:uid="{00000000-0005-0000-0000-000056000000}"/>
    <cellStyle name="アクセント 2" xfId="20" builtinId="33" customBuiltin="1"/>
    <cellStyle name="アクセント 2 2" xfId="131" xr:uid="{00000000-0005-0000-0000-000058000000}"/>
    <cellStyle name="アクセント 3" xfId="21" builtinId="37" customBuiltin="1"/>
    <cellStyle name="アクセント 3 2" xfId="132" xr:uid="{00000000-0005-0000-0000-00005A000000}"/>
    <cellStyle name="アクセント 4" xfId="22" builtinId="41" customBuiltin="1"/>
    <cellStyle name="アクセント 4 2" xfId="133" xr:uid="{00000000-0005-0000-0000-00005C000000}"/>
    <cellStyle name="アクセント 5" xfId="23" builtinId="45" customBuiltin="1"/>
    <cellStyle name="アクセント 5 2" xfId="134" xr:uid="{00000000-0005-0000-0000-00005E000000}"/>
    <cellStyle name="アクセント 6" xfId="24" builtinId="49" customBuiltin="1"/>
    <cellStyle name="アクセント 6 2" xfId="135" xr:uid="{00000000-0005-0000-0000-000060000000}"/>
    <cellStyle name="タイトル" xfId="25" builtinId="15" customBuiltin="1"/>
    <cellStyle name="タイトル 2" xfId="136" xr:uid="{00000000-0005-0000-0000-000062000000}"/>
    <cellStyle name="チェック セル" xfId="26" builtinId="23" customBuiltin="1"/>
    <cellStyle name="チェック セル 2" xfId="137" xr:uid="{00000000-0005-0000-0000-000064000000}"/>
    <cellStyle name="どちらでもない" xfId="27" builtinId="28" customBuiltin="1"/>
    <cellStyle name="どちらでもない 2" xfId="138" xr:uid="{00000000-0005-0000-0000-000066000000}"/>
    <cellStyle name="パーセント 2" xfId="28" xr:uid="{00000000-0005-0000-0000-000067000000}"/>
    <cellStyle name="パーセント 2 2" xfId="200" xr:uid="{B2CC374F-3C2E-4DCC-8B03-189AC63ECB39}"/>
    <cellStyle name="パーセント 3" xfId="29" xr:uid="{00000000-0005-0000-0000-000068000000}"/>
    <cellStyle name="パーセント 4" xfId="139" xr:uid="{00000000-0005-0000-0000-000069000000}"/>
    <cellStyle name="パーセント 5" xfId="201" xr:uid="{381C9C64-E543-4E7F-9021-ABD828DD9205}"/>
    <cellStyle name="パーセント 7" xfId="197" xr:uid="{E7C3F936-B658-43EA-94C7-58AA41CE764F}"/>
    <cellStyle name="ﾌｫﾝﾄ10" xfId="140" xr:uid="{00000000-0005-0000-0000-00006A000000}"/>
    <cellStyle name="ﾌｫﾝﾄ9" xfId="141" xr:uid="{00000000-0005-0000-0000-00006B000000}"/>
    <cellStyle name="メモ" xfId="30" builtinId="10" customBuiltin="1"/>
    <cellStyle name="メモ 2" xfId="142" xr:uid="{00000000-0005-0000-0000-00006D000000}"/>
    <cellStyle name="リンク セル" xfId="31" builtinId="24" customBuiltin="1"/>
    <cellStyle name="リンク セル 2" xfId="143" xr:uid="{00000000-0005-0000-0000-00006F000000}"/>
    <cellStyle name="悪い" xfId="32" builtinId="27" customBuiltin="1"/>
    <cellStyle name="悪い 2" xfId="144" xr:uid="{00000000-0005-0000-0000-000071000000}"/>
    <cellStyle name="伊勢崎処理場" xfId="145" xr:uid="{00000000-0005-0000-0000-000072000000}"/>
    <cellStyle name="延長調書" xfId="146" xr:uid="{00000000-0005-0000-0000-000073000000}"/>
    <cellStyle name="角度入力" xfId="147" xr:uid="{00000000-0005-0000-0000-000074000000}"/>
    <cellStyle name="角度表示" xfId="148" xr:uid="{00000000-0005-0000-0000-000075000000}"/>
    <cellStyle name="計算" xfId="33" builtinId="22" customBuiltin="1"/>
    <cellStyle name="計算 2" xfId="149" xr:uid="{00000000-0005-0000-0000-000077000000}"/>
    <cellStyle name="警告文" xfId="34" builtinId="11" customBuiltin="1"/>
    <cellStyle name="警告文 2" xfId="150" xr:uid="{00000000-0005-0000-0000-000079000000}"/>
    <cellStyle name="桁蟻唇Ｆ [0.00]_laroux" xfId="151" xr:uid="{00000000-0005-0000-0000-00007A000000}"/>
    <cellStyle name="桁蟻唇Ｆ_laroux" xfId="152" xr:uid="{00000000-0005-0000-0000-00007B000000}"/>
    <cellStyle name="桁区切り" xfId="35" builtinId="6"/>
    <cellStyle name="桁区切り [0.00" xfId="153" xr:uid="{00000000-0005-0000-0000-00007D000000}"/>
    <cellStyle name="桁区切り [0.00] 2" xfId="36" xr:uid="{00000000-0005-0000-0000-00007E000000}"/>
    <cellStyle name="桁区切り 10" xfId="154" xr:uid="{00000000-0005-0000-0000-00007F000000}"/>
    <cellStyle name="桁区切り 2" xfId="37" xr:uid="{00000000-0005-0000-0000-000080000000}"/>
    <cellStyle name="桁区切り 2 2" xfId="62" xr:uid="{00000000-0005-0000-0000-000081000000}"/>
    <cellStyle name="桁区切り 2 2 2" xfId="199" xr:uid="{68044F2E-6448-4EF0-B2A4-DEE8D57E4FFA}"/>
    <cellStyle name="桁区切り 2 3" xfId="155" xr:uid="{00000000-0005-0000-0000-000082000000}"/>
    <cellStyle name="桁区切り 3" xfId="38" xr:uid="{00000000-0005-0000-0000-000083000000}"/>
    <cellStyle name="桁区切り 3 2 2" xfId="61" xr:uid="{00000000-0005-0000-0000-000084000000}"/>
    <cellStyle name="桁区切り 4" xfId="39" xr:uid="{00000000-0005-0000-0000-000085000000}"/>
    <cellStyle name="桁区切り 5" xfId="156" xr:uid="{00000000-0005-0000-0000-000086000000}"/>
    <cellStyle name="桁区切り 6" xfId="157" xr:uid="{00000000-0005-0000-0000-000087000000}"/>
    <cellStyle name="桁区切り 7" xfId="158" xr:uid="{00000000-0005-0000-0000-000088000000}"/>
    <cellStyle name="桁区切り 7 2" xfId="195" xr:uid="{209EA028-132C-4069-B83F-C70E110AD65C}"/>
    <cellStyle name="桁区切り 8" xfId="159" xr:uid="{00000000-0005-0000-0000-000089000000}"/>
    <cellStyle name="桁区切り 9" xfId="160" xr:uid="{00000000-0005-0000-0000-00008A000000}"/>
    <cellStyle name="見出し 1" xfId="40" builtinId="16" customBuiltin="1"/>
    <cellStyle name="見出し 1 2" xfId="161" xr:uid="{00000000-0005-0000-0000-00008D000000}"/>
    <cellStyle name="見出し 2" xfId="41" builtinId="17" customBuiltin="1"/>
    <cellStyle name="見出し 2 2" xfId="162" xr:uid="{00000000-0005-0000-0000-00008F000000}"/>
    <cellStyle name="見出し 3" xfId="42" builtinId="18" customBuiltin="1"/>
    <cellStyle name="見出し 3 2" xfId="163" xr:uid="{00000000-0005-0000-0000-000091000000}"/>
    <cellStyle name="見出し 4" xfId="43" builtinId="19" customBuiltin="1"/>
    <cellStyle name="見出し 4 2" xfId="164" xr:uid="{00000000-0005-0000-0000-000093000000}"/>
    <cellStyle name="見積桁区切り" xfId="165" xr:uid="{00000000-0005-0000-0000-000094000000}"/>
    <cellStyle name="見積-桁区切り" xfId="166" xr:uid="{00000000-0005-0000-0000-000095000000}"/>
    <cellStyle name="見積-通貨記号" xfId="167" xr:uid="{00000000-0005-0000-0000-000096000000}"/>
    <cellStyle name="康" xfId="168" xr:uid="{00000000-0005-0000-0000-000097000000}"/>
    <cellStyle name="式挿入" xfId="169" xr:uid="{00000000-0005-0000-0000-000098000000}"/>
    <cellStyle name="集計" xfId="44" builtinId="25" customBuiltin="1"/>
    <cellStyle name="集計 2" xfId="170" xr:uid="{00000000-0005-0000-0000-00009A000000}"/>
    <cellStyle name="出力" xfId="45" builtinId="21" customBuiltin="1"/>
    <cellStyle name="出力 2" xfId="171" xr:uid="{00000000-0005-0000-0000-00009C000000}"/>
    <cellStyle name="新規" xfId="172" xr:uid="{00000000-0005-0000-0000-00009D000000}"/>
    <cellStyle name="説明文" xfId="46" builtinId="53" customBuiltin="1"/>
    <cellStyle name="説明文 2" xfId="173" xr:uid="{00000000-0005-0000-0000-00009F000000}"/>
    <cellStyle name="脱浦 [0.00]_laroux" xfId="174" xr:uid="{00000000-0005-0000-0000-0000A0000000}"/>
    <cellStyle name="脱浦_laroux" xfId="175" xr:uid="{00000000-0005-0000-0000-0000A1000000}"/>
    <cellStyle name="通貨 2" xfId="47" xr:uid="{00000000-0005-0000-0000-0000A2000000}"/>
    <cellStyle name="通貨 2 2" xfId="176" xr:uid="{00000000-0005-0000-0000-0000A3000000}"/>
    <cellStyle name="通貨 3" xfId="48" xr:uid="{00000000-0005-0000-0000-0000A4000000}"/>
    <cellStyle name="通貨 6" xfId="196" xr:uid="{FA7FA87E-4494-401F-B8A2-DCA8B9EC232B}"/>
    <cellStyle name="内訳" xfId="177" xr:uid="{00000000-0005-0000-0000-0000A5000000}"/>
    <cellStyle name="入力" xfId="49" builtinId="20" customBuiltin="1"/>
    <cellStyle name="入力 2" xfId="178" xr:uid="{00000000-0005-0000-0000-0000A7000000}"/>
    <cellStyle name="入力セル" xfId="179" xr:uid="{00000000-0005-0000-0000-0000A8000000}"/>
    <cellStyle name="入力セル　" xfId="180" xr:uid="{00000000-0005-0000-0000-0000A9000000}"/>
    <cellStyle name="入力セル_座標逆算" xfId="181" xr:uid="{00000000-0005-0000-0000-0000AA000000}"/>
    <cellStyle name="標準" xfId="0" builtinId="0"/>
    <cellStyle name="標準 10" xfId="198" xr:uid="{55EC27AD-1865-4E29-A127-2FFA9CB015F6}"/>
    <cellStyle name="標準 2" xfId="50" xr:uid="{00000000-0005-0000-0000-0000AC000000}"/>
    <cellStyle name="標準 2 2" xfId="51" xr:uid="{00000000-0005-0000-0000-0000AD000000}"/>
    <cellStyle name="標準 2_Ｈ19久高漁港海岸工事費（H19.11.21)修正" xfId="182" xr:uid="{00000000-0005-0000-0000-0000AE000000}"/>
    <cellStyle name="標準 3" xfId="52" xr:uid="{00000000-0005-0000-0000-0000AF000000}"/>
    <cellStyle name="標準 4" xfId="53" xr:uid="{00000000-0005-0000-0000-0000B0000000}"/>
    <cellStyle name="標準 5" xfId="54" xr:uid="{00000000-0005-0000-0000-0000B1000000}"/>
    <cellStyle name="標準 6" xfId="183" xr:uid="{00000000-0005-0000-0000-0000B2000000}"/>
    <cellStyle name="標準 7" xfId="184" xr:uid="{00000000-0005-0000-0000-0000B3000000}"/>
    <cellStyle name="標準 8" xfId="185" xr:uid="{00000000-0005-0000-0000-0000B4000000}"/>
    <cellStyle name="標準_★リハビリ関係施設概算工事費" xfId="55" xr:uid="{00000000-0005-0000-0000-0000B5000000}"/>
    <cellStyle name="標準_A4横仕分け内訳これだ" xfId="56" xr:uid="{00000000-0005-0000-0000-0000B7000000}"/>
    <cellStyle name="標準_給湯拾い内訳これだ" xfId="59" xr:uid="{00000000-0005-0000-0000-0000BA000000}"/>
    <cellStyle name="標準_仕訳内訳" xfId="57" xr:uid="{00000000-0005-0000-0000-0000BB000000}"/>
    <cellStyle name="標準_設計書等様式" xfId="60" xr:uid="{00000000-0005-0000-0000-0000BD000000}"/>
    <cellStyle name="標準１" xfId="186" xr:uid="{00000000-0005-0000-0000-0000BF000000}"/>
    <cellStyle name="標準Ａ" xfId="187" xr:uid="{00000000-0005-0000-0000-0000C0000000}"/>
    <cellStyle name="標準工作物移転" xfId="188" xr:uid="{00000000-0005-0000-0000-0000C1000000}"/>
    <cellStyle name="標準-電気内訳" xfId="189" xr:uid="{00000000-0005-0000-0000-0000C2000000}"/>
    <cellStyle name="未定義" xfId="190" xr:uid="{00000000-0005-0000-0000-0000C3000000}"/>
    <cellStyle name="未定義 2" xfId="191" xr:uid="{00000000-0005-0000-0000-0000C4000000}"/>
    <cellStyle name="明朝" xfId="192" xr:uid="{00000000-0005-0000-0000-0000C5000000}"/>
    <cellStyle name="明朝10" xfId="193" xr:uid="{00000000-0005-0000-0000-0000C6000000}"/>
    <cellStyle name="良い" xfId="58" builtinId="26" customBuiltin="1"/>
    <cellStyle name="良い 2" xfId="194" xr:uid="{00000000-0005-0000-0000-0000C8000000}"/>
  </cellStyles>
  <dxfs count="1">
    <dxf>
      <fill>
        <patternFill patternType="gray0625"/>
      </fill>
    </dxf>
  </dxf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24217</xdr:colOff>
      <xdr:row>305</xdr:row>
      <xdr:rowOff>24216</xdr:rowOff>
    </xdr:from>
    <xdr:to>
      <xdr:col>12</xdr:col>
      <xdr:colOff>246521</xdr:colOff>
      <xdr:row>308</xdr:row>
      <xdr:rowOff>3714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A899B7CE-00E0-40AA-BB41-C70FC43F2D79}"/>
            </a:ext>
          </a:extLst>
        </xdr:cNvPr>
        <xdr:cNvSpPr/>
      </xdr:nvSpPr>
      <xdr:spPr bwMode="auto">
        <a:xfrm>
          <a:off x="282522" y="96008771"/>
          <a:ext cx="7172325" cy="923926"/>
        </a:xfrm>
        <a:prstGeom prst="rect">
          <a:avLst/>
        </a:prstGeom>
        <a:solidFill>
          <a:sysClr val="window" lastClr="FFFFFF"/>
        </a:solidFill>
        <a:ln w="6350" cap="flat" cmpd="sng" algn="ctr">
          <a:solidFill>
            <a:sysClr val="windowText" lastClr="000000"/>
          </a:solidFill>
          <a:prstDash val="solid"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※1</a:t>
          </a:r>
          <a:r>
            <a:rPr kumimoji="1" lang="ja-JP" altLang="en-US" sz="11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泊（</a:t>
          </a:r>
          <a:r>
            <a:rPr kumimoji="1" lang="en-US" altLang="ja-JP" sz="11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2</a:t>
          </a:r>
          <a:r>
            <a:rPr kumimoji="1" lang="ja-JP" altLang="en-US" sz="11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食付き）、（民宿ムラナカ</a:t>
          </a:r>
          <a:r>
            <a:rPr kumimoji="1" lang="en-US" altLang="ja-JP" sz="11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9,000</a:t>
          </a:r>
          <a:r>
            <a:rPr kumimoji="1" lang="ja-JP" altLang="en-US" sz="11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・フクギ</a:t>
          </a:r>
          <a:r>
            <a:rPr kumimoji="1" lang="en-US" altLang="ja-JP" sz="11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10,000</a:t>
          </a:r>
          <a:r>
            <a:rPr kumimoji="1" lang="ja-JP" altLang="en-US" sz="11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・あがりはま</a:t>
          </a:r>
          <a:r>
            <a:rPr kumimoji="1" lang="en-US" altLang="ja-JP" sz="11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8,500)</a:t>
          </a:r>
          <a:r>
            <a:rPr kumimoji="1" lang="ja-JP" altLang="en-US" sz="11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平均</a:t>
          </a:r>
          <a:r>
            <a:rPr kumimoji="1" lang="en-US" altLang="ja-JP" sz="11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1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税抜き￥</a:t>
          </a:r>
          <a:r>
            <a:rPr kumimoji="1" lang="en-US" altLang="ja-JP" sz="11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8,333】</a:t>
          </a:r>
          <a:br>
            <a:rPr kumimoji="1" lang="en-US" altLang="ja-JP" sz="11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</a:br>
          <a:r>
            <a:rPr kumimoji="1" lang="en-US" altLang="ja-JP" sz="11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1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フェリー往復運賃</a:t>
          </a:r>
          <a:r>
            <a:rPr kumimoji="1" lang="en-US" altLang="ja-JP" sz="11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:</a:t>
          </a:r>
          <a:r>
            <a:rPr kumimoji="1" lang="ja-JP" altLang="en-US" sz="11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　￥</a:t>
          </a:r>
          <a:r>
            <a:rPr kumimoji="1" lang="en-US" altLang="ja-JP" sz="11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5,230</a:t>
          </a:r>
          <a:r>
            <a:rPr kumimoji="1" lang="ja-JP" altLang="en-US" sz="11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（久米商船株式会社）→週一度利用とする</a:t>
          </a:r>
          <a:r>
            <a:rPr kumimoji="1" lang="en-US" altLang="ja-JP" sz="11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1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税抜き￥</a:t>
          </a:r>
          <a:r>
            <a:rPr kumimoji="1" lang="en-US" altLang="ja-JP" sz="11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4,754】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1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工期（</a:t>
          </a:r>
          <a:r>
            <a:rPr kumimoji="1" lang="en-US" altLang="ja-JP" sz="11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180</a:t>
          </a:r>
          <a:r>
            <a:rPr kumimoji="1" lang="ja-JP" altLang="en-US" sz="11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日）に対する</a:t>
          </a:r>
          <a:r>
            <a:rPr kumimoji="1" lang="en-US" altLang="ja-JP" sz="11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en-US" sz="11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日当たりの人工数  </a:t>
          </a:r>
          <a:r>
            <a:rPr kumimoji="1" lang="en-US" altLang="ja-JP" sz="11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60</a:t>
          </a:r>
          <a:r>
            <a:rPr kumimoji="1" lang="ja-JP" altLang="en-US" sz="11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人</a:t>
          </a:r>
          <a:r>
            <a:rPr kumimoji="1" lang="en-US" altLang="ja-JP" sz="11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÷180</a:t>
          </a:r>
          <a:r>
            <a:rPr kumimoji="1" lang="ja-JP" altLang="en-US" sz="11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日</a:t>
          </a:r>
          <a:r>
            <a:rPr kumimoji="1" lang="en-US" altLang="ja-JP" sz="11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=0.33</a:t>
          </a:r>
          <a:r>
            <a:rPr kumimoji="1" lang="ja-JP" altLang="en-US" sz="11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≒</a:t>
          </a:r>
          <a:r>
            <a:rPr kumimoji="1" lang="en-US" altLang="ja-JP" sz="11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en-US" sz="11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人</a:t>
          </a:r>
          <a:r>
            <a:rPr kumimoji="1" lang="en-US" altLang="ja-JP" sz="11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/</a:t>
          </a:r>
          <a:r>
            <a:rPr kumimoji="1" lang="ja-JP" altLang="en-US" sz="11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日とする。</a:t>
          </a:r>
          <a:endParaRPr kumimoji="1" lang="en-US" altLang="ja-JP" sz="1100" b="0" i="0" u="none" strike="noStrike" kern="12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1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工期内船舶利用回数</a:t>
          </a:r>
          <a:r>
            <a:rPr kumimoji="1" lang="en-US" altLang="ja-JP" sz="11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:159</a:t>
          </a:r>
          <a:r>
            <a:rPr kumimoji="1" lang="ja-JP" altLang="en-US" sz="11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日</a:t>
          </a:r>
          <a:r>
            <a:rPr kumimoji="1" lang="en-US" altLang="ja-JP" sz="11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÷7</a:t>
          </a:r>
          <a:r>
            <a:rPr kumimoji="1" lang="ja-JP" altLang="en-US" sz="11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日＝</a:t>
          </a:r>
          <a:r>
            <a:rPr kumimoji="1" lang="en-US" altLang="ja-JP" sz="11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22.7</a:t>
          </a:r>
          <a:r>
            <a:rPr kumimoji="1" lang="ja-JP" altLang="en-US" sz="11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≒</a:t>
          </a:r>
          <a:r>
            <a:rPr kumimoji="1" lang="en-US" altLang="ja-JP" sz="11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23</a:t>
          </a:r>
          <a:r>
            <a:rPr kumimoji="1" lang="ja-JP" altLang="en-US" sz="11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回（週</a:t>
          </a:r>
          <a:r>
            <a:rPr kumimoji="1" lang="en-US" altLang="ja-JP" sz="11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en-US" sz="11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回程度帰省するものとする。）</a:t>
          </a:r>
          <a:endParaRPr kumimoji="1" lang="en-US" altLang="ja-JP" sz="1100" b="0" i="0" u="none" strike="noStrike" kern="12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宿泊費・運搬費に関しては、あくまでも参考程度とすること。</a:t>
          </a:r>
          <a:endParaRPr kumimoji="1" lang="en-US" altLang="ja-JP" sz="1100" b="0" i="0" u="none" strike="noStrike" kern="12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17"/>
  <sheetViews>
    <sheetView view="pageBreakPreview" zoomScaleNormal="100" zoomScaleSheetLayoutView="100" workbookViewId="0">
      <selection activeCell="G11" sqref="G11:H11"/>
    </sheetView>
  </sheetViews>
  <sheetFormatPr defaultRowHeight="14.25"/>
  <cols>
    <col min="1" max="1" width="7" style="48" customWidth="1"/>
    <col min="2" max="2" width="0.59765625" style="48" customWidth="1"/>
    <col min="3" max="3" width="1.3984375" style="48" customWidth="1"/>
    <col min="4" max="4" width="3.19921875" style="48" customWidth="1"/>
    <col min="5" max="5" width="0.69921875" style="48" customWidth="1"/>
    <col min="6" max="6" width="9.69921875" style="48" customWidth="1"/>
    <col min="7" max="7" width="12.69921875" style="48" customWidth="1"/>
    <col min="8" max="8" width="1.69921875" style="48" customWidth="1"/>
    <col min="9" max="9" width="14.59765625" style="48" customWidth="1"/>
    <col min="10" max="10" width="7.69921875" style="48" customWidth="1"/>
    <col min="11" max="11" width="10.69921875" style="48" customWidth="1"/>
    <col min="12" max="12" width="3.5" style="48" customWidth="1"/>
    <col min="13" max="13" width="1.3984375" style="48" customWidth="1"/>
    <col min="14" max="14" width="0.59765625" style="48" customWidth="1"/>
    <col min="15" max="16" width="8.796875" style="48"/>
    <col min="17" max="17" width="11.5" style="48" bestFit="1" customWidth="1"/>
    <col min="18" max="256" width="8.796875" style="48"/>
    <col min="257" max="257" width="7" style="48" customWidth="1"/>
    <col min="258" max="258" width="0.59765625" style="48" customWidth="1"/>
    <col min="259" max="259" width="1.3984375" style="48" customWidth="1"/>
    <col min="260" max="260" width="3.19921875" style="48" customWidth="1"/>
    <col min="261" max="261" width="0.69921875" style="48" customWidth="1"/>
    <col min="262" max="262" width="9.3984375" style="48" customWidth="1"/>
    <col min="263" max="263" width="11.796875" style="48" customWidth="1"/>
    <col min="264" max="264" width="1.69921875" style="48" customWidth="1"/>
    <col min="265" max="265" width="14.59765625" style="48" customWidth="1"/>
    <col min="266" max="266" width="3.19921875" style="48" customWidth="1"/>
    <col min="267" max="267" width="15.19921875" style="48" customWidth="1"/>
    <col min="268" max="268" width="3.5" style="48" customWidth="1"/>
    <col min="269" max="269" width="1.3984375" style="48" customWidth="1"/>
    <col min="270" max="270" width="0.59765625" style="48" customWidth="1"/>
    <col min="271" max="512" width="8.796875" style="48"/>
    <col min="513" max="513" width="7" style="48" customWidth="1"/>
    <col min="514" max="514" width="0.59765625" style="48" customWidth="1"/>
    <col min="515" max="515" width="1.3984375" style="48" customWidth="1"/>
    <col min="516" max="516" width="3.19921875" style="48" customWidth="1"/>
    <col min="517" max="517" width="0.69921875" style="48" customWidth="1"/>
    <col min="518" max="518" width="9.3984375" style="48" customWidth="1"/>
    <col min="519" max="519" width="11.796875" style="48" customWidth="1"/>
    <col min="520" max="520" width="1.69921875" style="48" customWidth="1"/>
    <col min="521" max="521" width="14.59765625" style="48" customWidth="1"/>
    <col min="522" max="522" width="3.19921875" style="48" customWidth="1"/>
    <col min="523" max="523" width="15.19921875" style="48" customWidth="1"/>
    <col min="524" max="524" width="3.5" style="48" customWidth="1"/>
    <col min="525" max="525" width="1.3984375" style="48" customWidth="1"/>
    <col min="526" max="526" width="0.59765625" style="48" customWidth="1"/>
    <col min="527" max="768" width="8.796875" style="48"/>
    <col min="769" max="769" width="7" style="48" customWidth="1"/>
    <col min="770" max="770" width="0.59765625" style="48" customWidth="1"/>
    <col min="771" max="771" width="1.3984375" style="48" customWidth="1"/>
    <col min="772" max="772" width="3.19921875" style="48" customWidth="1"/>
    <col min="773" max="773" width="0.69921875" style="48" customWidth="1"/>
    <col min="774" max="774" width="9.3984375" style="48" customWidth="1"/>
    <col min="775" max="775" width="11.796875" style="48" customWidth="1"/>
    <col min="776" max="776" width="1.69921875" style="48" customWidth="1"/>
    <col min="777" max="777" width="14.59765625" style="48" customWidth="1"/>
    <col min="778" max="778" width="3.19921875" style="48" customWidth="1"/>
    <col min="779" max="779" width="15.19921875" style="48" customWidth="1"/>
    <col min="780" max="780" width="3.5" style="48" customWidth="1"/>
    <col min="781" max="781" width="1.3984375" style="48" customWidth="1"/>
    <col min="782" max="782" width="0.59765625" style="48" customWidth="1"/>
    <col min="783" max="1024" width="8.796875" style="48"/>
    <col min="1025" max="1025" width="7" style="48" customWidth="1"/>
    <col min="1026" max="1026" width="0.59765625" style="48" customWidth="1"/>
    <col min="1027" max="1027" width="1.3984375" style="48" customWidth="1"/>
    <col min="1028" max="1028" width="3.19921875" style="48" customWidth="1"/>
    <col min="1029" max="1029" width="0.69921875" style="48" customWidth="1"/>
    <col min="1030" max="1030" width="9.3984375" style="48" customWidth="1"/>
    <col min="1031" max="1031" width="11.796875" style="48" customWidth="1"/>
    <col min="1032" max="1032" width="1.69921875" style="48" customWidth="1"/>
    <col min="1033" max="1033" width="14.59765625" style="48" customWidth="1"/>
    <col min="1034" max="1034" width="3.19921875" style="48" customWidth="1"/>
    <col min="1035" max="1035" width="15.19921875" style="48" customWidth="1"/>
    <col min="1036" max="1036" width="3.5" style="48" customWidth="1"/>
    <col min="1037" max="1037" width="1.3984375" style="48" customWidth="1"/>
    <col min="1038" max="1038" width="0.59765625" style="48" customWidth="1"/>
    <col min="1039" max="1280" width="8.796875" style="48"/>
    <col min="1281" max="1281" width="7" style="48" customWidth="1"/>
    <col min="1282" max="1282" width="0.59765625" style="48" customWidth="1"/>
    <col min="1283" max="1283" width="1.3984375" style="48" customWidth="1"/>
    <col min="1284" max="1284" width="3.19921875" style="48" customWidth="1"/>
    <col min="1285" max="1285" width="0.69921875" style="48" customWidth="1"/>
    <col min="1286" max="1286" width="9.3984375" style="48" customWidth="1"/>
    <col min="1287" max="1287" width="11.796875" style="48" customWidth="1"/>
    <col min="1288" max="1288" width="1.69921875" style="48" customWidth="1"/>
    <col min="1289" max="1289" width="14.59765625" style="48" customWidth="1"/>
    <col min="1290" max="1290" width="3.19921875" style="48" customWidth="1"/>
    <col min="1291" max="1291" width="15.19921875" style="48" customWidth="1"/>
    <col min="1292" max="1292" width="3.5" style="48" customWidth="1"/>
    <col min="1293" max="1293" width="1.3984375" style="48" customWidth="1"/>
    <col min="1294" max="1294" width="0.59765625" style="48" customWidth="1"/>
    <col min="1295" max="1536" width="8.796875" style="48"/>
    <col min="1537" max="1537" width="7" style="48" customWidth="1"/>
    <col min="1538" max="1538" width="0.59765625" style="48" customWidth="1"/>
    <col min="1539" max="1539" width="1.3984375" style="48" customWidth="1"/>
    <col min="1540" max="1540" width="3.19921875" style="48" customWidth="1"/>
    <col min="1541" max="1541" width="0.69921875" style="48" customWidth="1"/>
    <col min="1542" max="1542" width="9.3984375" style="48" customWidth="1"/>
    <col min="1543" max="1543" width="11.796875" style="48" customWidth="1"/>
    <col min="1544" max="1544" width="1.69921875" style="48" customWidth="1"/>
    <col min="1545" max="1545" width="14.59765625" style="48" customWidth="1"/>
    <col min="1546" max="1546" width="3.19921875" style="48" customWidth="1"/>
    <col min="1547" max="1547" width="15.19921875" style="48" customWidth="1"/>
    <col min="1548" max="1548" width="3.5" style="48" customWidth="1"/>
    <col min="1549" max="1549" width="1.3984375" style="48" customWidth="1"/>
    <col min="1550" max="1550" width="0.59765625" style="48" customWidth="1"/>
    <col min="1551" max="1792" width="8.796875" style="48"/>
    <col min="1793" max="1793" width="7" style="48" customWidth="1"/>
    <col min="1794" max="1794" width="0.59765625" style="48" customWidth="1"/>
    <col min="1795" max="1795" width="1.3984375" style="48" customWidth="1"/>
    <col min="1796" max="1796" width="3.19921875" style="48" customWidth="1"/>
    <col min="1797" max="1797" width="0.69921875" style="48" customWidth="1"/>
    <col min="1798" max="1798" width="9.3984375" style="48" customWidth="1"/>
    <col min="1799" max="1799" width="11.796875" style="48" customWidth="1"/>
    <col min="1800" max="1800" width="1.69921875" style="48" customWidth="1"/>
    <col min="1801" max="1801" width="14.59765625" style="48" customWidth="1"/>
    <col min="1802" max="1802" width="3.19921875" style="48" customWidth="1"/>
    <col min="1803" max="1803" width="15.19921875" style="48" customWidth="1"/>
    <col min="1804" max="1804" width="3.5" style="48" customWidth="1"/>
    <col min="1805" max="1805" width="1.3984375" style="48" customWidth="1"/>
    <col min="1806" max="1806" width="0.59765625" style="48" customWidth="1"/>
    <col min="1807" max="2048" width="8.796875" style="48"/>
    <col min="2049" max="2049" width="7" style="48" customWidth="1"/>
    <col min="2050" max="2050" width="0.59765625" style="48" customWidth="1"/>
    <col min="2051" max="2051" width="1.3984375" style="48" customWidth="1"/>
    <col min="2052" max="2052" width="3.19921875" style="48" customWidth="1"/>
    <col min="2053" max="2053" width="0.69921875" style="48" customWidth="1"/>
    <col min="2054" max="2054" width="9.3984375" style="48" customWidth="1"/>
    <col min="2055" max="2055" width="11.796875" style="48" customWidth="1"/>
    <col min="2056" max="2056" width="1.69921875" style="48" customWidth="1"/>
    <col min="2057" max="2057" width="14.59765625" style="48" customWidth="1"/>
    <col min="2058" max="2058" width="3.19921875" style="48" customWidth="1"/>
    <col min="2059" max="2059" width="15.19921875" style="48" customWidth="1"/>
    <col min="2060" max="2060" width="3.5" style="48" customWidth="1"/>
    <col min="2061" max="2061" width="1.3984375" style="48" customWidth="1"/>
    <col min="2062" max="2062" width="0.59765625" style="48" customWidth="1"/>
    <col min="2063" max="2304" width="8.796875" style="48"/>
    <col min="2305" max="2305" width="7" style="48" customWidth="1"/>
    <col min="2306" max="2306" width="0.59765625" style="48" customWidth="1"/>
    <col min="2307" max="2307" width="1.3984375" style="48" customWidth="1"/>
    <col min="2308" max="2308" width="3.19921875" style="48" customWidth="1"/>
    <col min="2309" max="2309" width="0.69921875" style="48" customWidth="1"/>
    <col min="2310" max="2310" width="9.3984375" style="48" customWidth="1"/>
    <col min="2311" max="2311" width="11.796875" style="48" customWidth="1"/>
    <col min="2312" max="2312" width="1.69921875" style="48" customWidth="1"/>
    <col min="2313" max="2313" width="14.59765625" style="48" customWidth="1"/>
    <col min="2314" max="2314" width="3.19921875" style="48" customWidth="1"/>
    <col min="2315" max="2315" width="15.19921875" style="48" customWidth="1"/>
    <col min="2316" max="2316" width="3.5" style="48" customWidth="1"/>
    <col min="2317" max="2317" width="1.3984375" style="48" customWidth="1"/>
    <col min="2318" max="2318" width="0.59765625" style="48" customWidth="1"/>
    <col min="2319" max="2560" width="8.796875" style="48"/>
    <col min="2561" max="2561" width="7" style="48" customWidth="1"/>
    <col min="2562" max="2562" width="0.59765625" style="48" customWidth="1"/>
    <col min="2563" max="2563" width="1.3984375" style="48" customWidth="1"/>
    <col min="2564" max="2564" width="3.19921875" style="48" customWidth="1"/>
    <col min="2565" max="2565" width="0.69921875" style="48" customWidth="1"/>
    <col min="2566" max="2566" width="9.3984375" style="48" customWidth="1"/>
    <col min="2567" max="2567" width="11.796875" style="48" customWidth="1"/>
    <col min="2568" max="2568" width="1.69921875" style="48" customWidth="1"/>
    <col min="2569" max="2569" width="14.59765625" style="48" customWidth="1"/>
    <col min="2570" max="2570" width="3.19921875" style="48" customWidth="1"/>
    <col min="2571" max="2571" width="15.19921875" style="48" customWidth="1"/>
    <col min="2572" max="2572" width="3.5" style="48" customWidth="1"/>
    <col min="2573" max="2573" width="1.3984375" style="48" customWidth="1"/>
    <col min="2574" max="2574" width="0.59765625" style="48" customWidth="1"/>
    <col min="2575" max="2816" width="8.796875" style="48"/>
    <col min="2817" max="2817" width="7" style="48" customWidth="1"/>
    <col min="2818" max="2818" width="0.59765625" style="48" customWidth="1"/>
    <col min="2819" max="2819" width="1.3984375" style="48" customWidth="1"/>
    <col min="2820" max="2820" width="3.19921875" style="48" customWidth="1"/>
    <col min="2821" max="2821" width="0.69921875" style="48" customWidth="1"/>
    <col min="2822" max="2822" width="9.3984375" style="48" customWidth="1"/>
    <col min="2823" max="2823" width="11.796875" style="48" customWidth="1"/>
    <col min="2824" max="2824" width="1.69921875" style="48" customWidth="1"/>
    <col min="2825" max="2825" width="14.59765625" style="48" customWidth="1"/>
    <col min="2826" max="2826" width="3.19921875" style="48" customWidth="1"/>
    <col min="2827" max="2827" width="15.19921875" style="48" customWidth="1"/>
    <col min="2828" max="2828" width="3.5" style="48" customWidth="1"/>
    <col min="2829" max="2829" width="1.3984375" style="48" customWidth="1"/>
    <col min="2830" max="2830" width="0.59765625" style="48" customWidth="1"/>
    <col min="2831" max="3072" width="8.796875" style="48"/>
    <col min="3073" max="3073" width="7" style="48" customWidth="1"/>
    <col min="3074" max="3074" width="0.59765625" style="48" customWidth="1"/>
    <col min="3075" max="3075" width="1.3984375" style="48" customWidth="1"/>
    <col min="3076" max="3076" width="3.19921875" style="48" customWidth="1"/>
    <col min="3077" max="3077" width="0.69921875" style="48" customWidth="1"/>
    <col min="3078" max="3078" width="9.3984375" style="48" customWidth="1"/>
    <col min="3079" max="3079" width="11.796875" style="48" customWidth="1"/>
    <col min="3080" max="3080" width="1.69921875" style="48" customWidth="1"/>
    <col min="3081" max="3081" width="14.59765625" style="48" customWidth="1"/>
    <col min="3082" max="3082" width="3.19921875" style="48" customWidth="1"/>
    <col min="3083" max="3083" width="15.19921875" style="48" customWidth="1"/>
    <col min="3084" max="3084" width="3.5" style="48" customWidth="1"/>
    <col min="3085" max="3085" width="1.3984375" style="48" customWidth="1"/>
    <col min="3086" max="3086" width="0.59765625" style="48" customWidth="1"/>
    <col min="3087" max="3328" width="8.796875" style="48"/>
    <col min="3329" max="3329" width="7" style="48" customWidth="1"/>
    <col min="3330" max="3330" width="0.59765625" style="48" customWidth="1"/>
    <col min="3331" max="3331" width="1.3984375" style="48" customWidth="1"/>
    <col min="3332" max="3332" width="3.19921875" style="48" customWidth="1"/>
    <col min="3333" max="3333" width="0.69921875" style="48" customWidth="1"/>
    <col min="3334" max="3334" width="9.3984375" style="48" customWidth="1"/>
    <col min="3335" max="3335" width="11.796875" style="48" customWidth="1"/>
    <col min="3336" max="3336" width="1.69921875" style="48" customWidth="1"/>
    <col min="3337" max="3337" width="14.59765625" style="48" customWidth="1"/>
    <col min="3338" max="3338" width="3.19921875" style="48" customWidth="1"/>
    <col min="3339" max="3339" width="15.19921875" style="48" customWidth="1"/>
    <col min="3340" max="3340" width="3.5" style="48" customWidth="1"/>
    <col min="3341" max="3341" width="1.3984375" style="48" customWidth="1"/>
    <col min="3342" max="3342" width="0.59765625" style="48" customWidth="1"/>
    <col min="3343" max="3584" width="8.796875" style="48"/>
    <col min="3585" max="3585" width="7" style="48" customWidth="1"/>
    <col min="3586" max="3586" width="0.59765625" style="48" customWidth="1"/>
    <col min="3587" max="3587" width="1.3984375" style="48" customWidth="1"/>
    <col min="3588" max="3588" width="3.19921875" style="48" customWidth="1"/>
    <col min="3589" max="3589" width="0.69921875" style="48" customWidth="1"/>
    <col min="3590" max="3590" width="9.3984375" style="48" customWidth="1"/>
    <col min="3591" max="3591" width="11.796875" style="48" customWidth="1"/>
    <col min="3592" max="3592" width="1.69921875" style="48" customWidth="1"/>
    <col min="3593" max="3593" width="14.59765625" style="48" customWidth="1"/>
    <col min="3594" max="3594" width="3.19921875" style="48" customWidth="1"/>
    <col min="3595" max="3595" width="15.19921875" style="48" customWidth="1"/>
    <col min="3596" max="3596" width="3.5" style="48" customWidth="1"/>
    <col min="3597" max="3597" width="1.3984375" style="48" customWidth="1"/>
    <col min="3598" max="3598" width="0.59765625" style="48" customWidth="1"/>
    <col min="3599" max="3840" width="8.796875" style="48"/>
    <col min="3841" max="3841" width="7" style="48" customWidth="1"/>
    <col min="3842" max="3842" width="0.59765625" style="48" customWidth="1"/>
    <col min="3843" max="3843" width="1.3984375" style="48" customWidth="1"/>
    <col min="3844" max="3844" width="3.19921875" style="48" customWidth="1"/>
    <col min="3845" max="3845" width="0.69921875" style="48" customWidth="1"/>
    <col min="3846" max="3846" width="9.3984375" style="48" customWidth="1"/>
    <col min="3847" max="3847" width="11.796875" style="48" customWidth="1"/>
    <col min="3848" max="3848" width="1.69921875" style="48" customWidth="1"/>
    <col min="3849" max="3849" width="14.59765625" style="48" customWidth="1"/>
    <col min="3850" max="3850" width="3.19921875" style="48" customWidth="1"/>
    <col min="3851" max="3851" width="15.19921875" style="48" customWidth="1"/>
    <col min="3852" max="3852" width="3.5" style="48" customWidth="1"/>
    <col min="3853" max="3853" width="1.3984375" style="48" customWidth="1"/>
    <col min="3854" max="3854" width="0.59765625" style="48" customWidth="1"/>
    <col min="3855" max="4096" width="8.796875" style="48"/>
    <col min="4097" max="4097" width="7" style="48" customWidth="1"/>
    <col min="4098" max="4098" width="0.59765625" style="48" customWidth="1"/>
    <col min="4099" max="4099" width="1.3984375" style="48" customWidth="1"/>
    <col min="4100" max="4100" width="3.19921875" style="48" customWidth="1"/>
    <col min="4101" max="4101" width="0.69921875" style="48" customWidth="1"/>
    <col min="4102" max="4102" width="9.3984375" style="48" customWidth="1"/>
    <col min="4103" max="4103" width="11.796875" style="48" customWidth="1"/>
    <col min="4104" max="4104" width="1.69921875" style="48" customWidth="1"/>
    <col min="4105" max="4105" width="14.59765625" style="48" customWidth="1"/>
    <col min="4106" max="4106" width="3.19921875" style="48" customWidth="1"/>
    <col min="4107" max="4107" width="15.19921875" style="48" customWidth="1"/>
    <col min="4108" max="4108" width="3.5" style="48" customWidth="1"/>
    <col min="4109" max="4109" width="1.3984375" style="48" customWidth="1"/>
    <col min="4110" max="4110" width="0.59765625" style="48" customWidth="1"/>
    <col min="4111" max="4352" width="8.796875" style="48"/>
    <col min="4353" max="4353" width="7" style="48" customWidth="1"/>
    <col min="4354" max="4354" width="0.59765625" style="48" customWidth="1"/>
    <col min="4355" max="4355" width="1.3984375" style="48" customWidth="1"/>
    <col min="4356" max="4356" width="3.19921875" style="48" customWidth="1"/>
    <col min="4357" max="4357" width="0.69921875" style="48" customWidth="1"/>
    <col min="4358" max="4358" width="9.3984375" style="48" customWidth="1"/>
    <col min="4359" max="4359" width="11.796875" style="48" customWidth="1"/>
    <col min="4360" max="4360" width="1.69921875" style="48" customWidth="1"/>
    <col min="4361" max="4361" width="14.59765625" style="48" customWidth="1"/>
    <col min="4362" max="4362" width="3.19921875" style="48" customWidth="1"/>
    <col min="4363" max="4363" width="15.19921875" style="48" customWidth="1"/>
    <col min="4364" max="4364" width="3.5" style="48" customWidth="1"/>
    <col min="4365" max="4365" width="1.3984375" style="48" customWidth="1"/>
    <col min="4366" max="4366" width="0.59765625" style="48" customWidth="1"/>
    <col min="4367" max="4608" width="8.796875" style="48"/>
    <col min="4609" max="4609" width="7" style="48" customWidth="1"/>
    <col min="4610" max="4610" width="0.59765625" style="48" customWidth="1"/>
    <col min="4611" max="4611" width="1.3984375" style="48" customWidth="1"/>
    <col min="4612" max="4612" width="3.19921875" style="48" customWidth="1"/>
    <col min="4613" max="4613" width="0.69921875" style="48" customWidth="1"/>
    <col min="4614" max="4614" width="9.3984375" style="48" customWidth="1"/>
    <col min="4615" max="4615" width="11.796875" style="48" customWidth="1"/>
    <col min="4616" max="4616" width="1.69921875" style="48" customWidth="1"/>
    <col min="4617" max="4617" width="14.59765625" style="48" customWidth="1"/>
    <col min="4618" max="4618" width="3.19921875" style="48" customWidth="1"/>
    <col min="4619" max="4619" width="15.19921875" style="48" customWidth="1"/>
    <col min="4620" max="4620" width="3.5" style="48" customWidth="1"/>
    <col min="4621" max="4621" width="1.3984375" style="48" customWidth="1"/>
    <col min="4622" max="4622" width="0.59765625" style="48" customWidth="1"/>
    <col min="4623" max="4864" width="8.796875" style="48"/>
    <col min="4865" max="4865" width="7" style="48" customWidth="1"/>
    <col min="4866" max="4866" width="0.59765625" style="48" customWidth="1"/>
    <col min="4867" max="4867" width="1.3984375" style="48" customWidth="1"/>
    <col min="4868" max="4868" width="3.19921875" style="48" customWidth="1"/>
    <col min="4869" max="4869" width="0.69921875" style="48" customWidth="1"/>
    <col min="4870" max="4870" width="9.3984375" style="48" customWidth="1"/>
    <col min="4871" max="4871" width="11.796875" style="48" customWidth="1"/>
    <col min="4872" max="4872" width="1.69921875" style="48" customWidth="1"/>
    <col min="4873" max="4873" width="14.59765625" style="48" customWidth="1"/>
    <col min="4874" max="4874" width="3.19921875" style="48" customWidth="1"/>
    <col min="4875" max="4875" width="15.19921875" style="48" customWidth="1"/>
    <col min="4876" max="4876" width="3.5" style="48" customWidth="1"/>
    <col min="4877" max="4877" width="1.3984375" style="48" customWidth="1"/>
    <col min="4878" max="4878" width="0.59765625" style="48" customWidth="1"/>
    <col min="4879" max="5120" width="8.796875" style="48"/>
    <col min="5121" max="5121" width="7" style="48" customWidth="1"/>
    <col min="5122" max="5122" width="0.59765625" style="48" customWidth="1"/>
    <col min="5123" max="5123" width="1.3984375" style="48" customWidth="1"/>
    <col min="5124" max="5124" width="3.19921875" style="48" customWidth="1"/>
    <col min="5125" max="5125" width="0.69921875" style="48" customWidth="1"/>
    <col min="5126" max="5126" width="9.3984375" style="48" customWidth="1"/>
    <col min="5127" max="5127" width="11.796875" style="48" customWidth="1"/>
    <col min="5128" max="5128" width="1.69921875" style="48" customWidth="1"/>
    <col min="5129" max="5129" width="14.59765625" style="48" customWidth="1"/>
    <col min="5130" max="5130" width="3.19921875" style="48" customWidth="1"/>
    <col min="5131" max="5131" width="15.19921875" style="48" customWidth="1"/>
    <col min="5132" max="5132" width="3.5" style="48" customWidth="1"/>
    <col min="5133" max="5133" width="1.3984375" style="48" customWidth="1"/>
    <col min="5134" max="5134" width="0.59765625" style="48" customWidth="1"/>
    <col min="5135" max="5376" width="8.796875" style="48"/>
    <col min="5377" max="5377" width="7" style="48" customWidth="1"/>
    <col min="5378" max="5378" width="0.59765625" style="48" customWidth="1"/>
    <col min="5379" max="5379" width="1.3984375" style="48" customWidth="1"/>
    <col min="5380" max="5380" width="3.19921875" style="48" customWidth="1"/>
    <col min="5381" max="5381" width="0.69921875" style="48" customWidth="1"/>
    <col min="5382" max="5382" width="9.3984375" style="48" customWidth="1"/>
    <col min="5383" max="5383" width="11.796875" style="48" customWidth="1"/>
    <col min="5384" max="5384" width="1.69921875" style="48" customWidth="1"/>
    <col min="5385" max="5385" width="14.59765625" style="48" customWidth="1"/>
    <col min="5386" max="5386" width="3.19921875" style="48" customWidth="1"/>
    <col min="5387" max="5387" width="15.19921875" style="48" customWidth="1"/>
    <col min="5388" max="5388" width="3.5" style="48" customWidth="1"/>
    <col min="5389" max="5389" width="1.3984375" style="48" customWidth="1"/>
    <col min="5390" max="5390" width="0.59765625" style="48" customWidth="1"/>
    <col min="5391" max="5632" width="8.796875" style="48"/>
    <col min="5633" max="5633" width="7" style="48" customWidth="1"/>
    <col min="5634" max="5634" width="0.59765625" style="48" customWidth="1"/>
    <col min="5635" max="5635" width="1.3984375" style="48" customWidth="1"/>
    <col min="5636" max="5636" width="3.19921875" style="48" customWidth="1"/>
    <col min="5637" max="5637" width="0.69921875" style="48" customWidth="1"/>
    <col min="5638" max="5638" width="9.3984375" style="48" customWidth="1"/>
    <col min="5639" max="5639" width="11.796875" style="48" customWidth="1"/>
    <col min="5640" max="5640" width="1.69921875" style="48" customWidth="1"/>
    <col min="5641" max="5641" width="14.59765625" style="48" customWidth="1"/>
    <col min="5642" max="5642" width="3.19921875" style="48" customWidth="1"/>
    <col min="5643" max="5643" width="15.19921875" style="48" customWidth="1"/>
    <col min="5644" max="5644" width="3.5" style="48" customWidth="1"/>
    <col min="5645" max="5645" width="1.3984375" style="48" customWidth="1"/>
    <col min="5646" max="5646" width="0.59765625" style="48" customWidth="1"/>
    <col min="5647" max="5888" width="8.796875" style="48"/>
    <col min="5889" max="5889" width="7" style="48" customWidth="1"/>
    <col min="5890" max="5890" width="0.59765625" style="48" customWidth="1"/>
    <col min="5891" max="5891" width="1.3984375" style="48" customWidth="1"/>
    <col min="5892" max="5892" width="3.19921875" style="48" customWidth="1"/>
    <col min="5893" max="5893" width="0.69921875" style="48" customWidth="1"/>
    <col min="5894" max="5894" width="9.3984375" style="48" customWidth="1"/>
    <col min="5895" max="5895" width="11.796875" style="48" customWidth="1"/>
    <col min="5896" max="5896" width="1.69921875" style="48" customWidth="1"/>
    <col min="5897" max="5897" width="14.59765625" style="48" customWidth="1"/>
    <col min="5898" max="5898" width="3.19921875" style="48" customWidth="1"/>
    <col min="5899" max="5899" width="15.19921875" style="48" customWidth="1"/>
    <col min="5900" max="5900" width="3.5" style="48" customWidth="1"/>
    <col min="5901" max="5901" width="1.3984375" style="48" customWidth="1"/>
    <col min="5902" max="5902" width="0.59765625" style="48" customWidth="1"/>
    <col min="5903" max="6144" width="8.796875" style="48"/>
    <col min="6145" max="6145" width="7" style="48" customWidth="1"/>
    <col min="6146" max="6146" width="0.59765625" style="48" customWidth="1"/>
    <col min="6147" max="6147" width="1.3984375" style="48" customWidth="1"/>
    <col min="6148" max="6148" width="3.19921875" style="48" customWidth="1"/>
    <col min="6149" max="6149" width="0.69921875" style="48" customWidth="1"/>
    <col min="6150" max="6150" width="9.3984375" style="48" customWidth="1"/>
    <col min="6151" max="6151" width="11.796875" style="48" customWidth="1"/>
    <col min="6152" max="6152" width="1.69921875" style="48" customWidth="1"/>
    <col min="6153" max="6153" width="14.59765625" style="48" customWidth="1"/>
    <col min="6154" max="6154" width="3.19921875" style="48" customWidth="1"/>
    <col min="6155" max="6155" width="15.19921875" style="48" customWidth="1"/>
    <col min="6156" max="6156" width="3.5" style="48" customWidth="1"/>
    <col min="6157" max="6157" width="1.3984375" style="48" customWidth="1"/>
    <col min="6158" max="6158" width="0.59765625" style="48" customWidth="1"/>
    <col min="6159" max="6400" width="8.796875" style="48"/>
    <col min="6401" max="6401" width="7" style="48" customWidth="1"/>
    <col min="6402" max="6402" width="0.59765625" style="48" customWidth="1"/>
    <col min="6403" max="6403" width="1.3984375" style="48" customWidth="1"/>
    <col min="6404" max="6404" width="3.19921875" style="48" customWidth="1"/>
    <col min="6405" max="6405" width="0.69921875" style="48" customWidth="1"/>
    <col min="6406" max="6406" width="9.3984375" style="48" customWidth="1"/>
    <col min="6407" max="6407" width="11.796875" style="48" customWidth="1"/>
    <col min="6408" max="6408" width="1.69921875" style="48" customWidth="1"/>
    <col min="6409" max="6409" width="14.59765625" style="48" customWidth="1"/>
    <col min="6410" max="6410" width="3.19921875" style="48" customWidth="1"/>
    <col min="6411" max="6411" width="15.19921875" style="48" customWidth="1"/>
    <col min="6412" max="6412" width="3.5" style="48" customWidth="1"/>
    <col min="6413" max="6413" width="1.3984375" style="48" customWidth="1"/>
    <col min="6414" max="6414" width="0.59765625" style="48" customWidth="1"/>
    <col min="6415" max="6656" width="8.796875" style="48"/>
    <col min="6657" max="6657" width="7" style="48" customWidth="1"/>
    <col min="6658" max="6658" width="0.59765625" style="48" customWidth="1"/>
    <col min="6659" max="6659" width="1.3984375" style="48" customWidth="1"/>
    <col min="6660" max="6660" width="3.19921875" style="48" customWidth="1"/>
    <col min="6661" max="6661" width="0.69921875" style="48" customWidth="1"/>
    <col min="6662" max="6662" width="9.3984375" style="48" customWidth="1"/>
    <col min="6663" max="6663" width="11.796875" style="48" customWidth="1"/>
    <col min="6664" max="6664" width="1.69921875" style="48" customWidth="1"/>
    <col min="6665" max="6665" width="14.59765625" style="48" customWidth="1"/>
    <col min="6666" max="6666" width="3.19921875" style="48" customWidth="1"/>
    <col min="6667" max="6667" width="15.19921875" style="48" customWidth="1"/>
    <col min="6668" max="6668" width="3.5" style="48" customWidth="1"/>
    <col min="6669" max="6669" width="1.3984375" style="48" customWidth="1"/>
    <col min="6670" max="6670" width="0.59765625" style="48" customWidth="1"/>
    <col min="6671" max="6912" width="8.796875" style="48"/>
    <col min="6913" max="6913" width="7" style="48" customWidth="1"/>
    <col min="6914" max="6914" width="0.59765625" style="48" customWidth="1"/>
    <col min="6915" max="6915" width="1.3984375" style="48" customWidth="1"/>
    <col min="6916" max="6916" width="3.19921875" style="48" customWidth="1"/>
    <col min="6917" max="6917" width="0.69921875" style="48" customWidth="1"/>
    <col min="6918" max="6918" width="9.3984375" style="48" customWidth="1"/>
    <col min="6919" max="6919" width="11.796875" style="48" customWidth="1"/>
    <col min="6920" max="6920" width="1.69921875" style="48" customWidth="1"/>
    <col min="6921" max="6921" width="14.59765625" style="48" customWidth="1"/>
    <col min="6922" max="6922" width="3.19921875" style="48" customWidth="1"/>
    <col min="6923" max="6923" width="15.19921875" style="48" customWidth="1"/>
    <col min="6924" max="6924" width="3.5" style="48" customWidth="1"/>
    <col min="6925" max="6925" width="1.3984375" style="48" customWidth="1"/>
    <col min="6926" max="6926" width="0.59765625" style="48" customWidth="1"/>
    <col min="6927" max="7168" width="8.796875" style="48"/>
    <col min="7169" max="7169" width="7" style="48" customWidth="1"/>
    <col min="7170" max="7170" width="0.59765625" style="48" customWidth="1"/>
    <col min="7171" max="7171" width="1.3984375" style="48" customWidth="1"/>
    <col min="7172" max="7172" width="3.19921875" style="48" customWidth="1"/>
    <col min="7173" max="7173" width="0.69921875" style="48" customWidth="1"/>
    <col min="7174" max="7174" width="9.3984375" style="48" customWidth="1"/>
    <col min="7175" max="7175" width="11.796875" style="48" customWidth="1"/>
    <col min="7176" max="7176" width="1.69921875" style="48" customWidth="1"/>
    <col min="7177" max="7177" width="14.59765625" style="48" customWidth="1"/>
    <col min="7178" max="7178" width="3.19921875" style="48" customWidth="1"/>
    <col min="7179" max="7179" width="15.19921875" style="48" customWidth="1"/>
    <col min="7180" max="7180" width="3.5" style="48" customWidth="1"/>
    <col min="7181" max="7181" width="1.3984375" style="48" customWidth="1"/>
    <col min="7182" max="7182" width="0.59765625" style="48" customWidth="1"/>
    <col min="7183" max="7424" width="8.796875" style="48"/>
    <col min="7425" max="7425" width="7" style="48" customWidth="1"/>
    <col min="7426" max="7426" width="0.59765625" style="48" customWidth="1"/>
    <col min="7427" max="7427" width="1.3984375" style="48" customWidth="1"/>
    <col min="7428" max="7428" width="3.19921875" style="48" customWidth="1"/>
    <col min="7429" max="7429" width="0.69921875" style="48" customWidth="1"/>
    <col min="7430" max="7430" width="9.3984375" style="48" customWidth="1"/>
    <col min="7431" max="7431" width="11.796875" style="48" customWidth="1"/>
    <col min="7432" max="7432" width="1.69921875" style="48" customWidth="1"/>
    <col min="7433" max="7433" width="14.59765625" style="48" customWidth="1"/>
    <col min="7434" max="7434" width="3.19921875" style="48" customWidth="1"/>
    <col min="7435" max="7435" width="15.19921875" style="48" customWidth="1"/>
    <col min="7436" max="7436" width="3.5" style="48" customWidth="1"/>
    <col min="7437" max="7437" width="1.3984375" style="48" customWidth="1"/>
    <col min="7438" max="7438" width="0.59765625" style="48" customWidth="1"/>
    <col min="7439" max="7680" width="8.796875" style="48"/>
    <col min="7681" max="7681" width="7" style="48" customWidth="1"/>
    <col min="7682" max="7682" width="0.59765625" style="48" customWidth="1"/>
    <col min="7683" max="7683" width="1.3984375" style="48" customWidth="1"/>
    <col min="7684" max="7684" width="3.19921875" style="48" customWidth="1"/>
    <col min="7685" max="7685" width="0.69921875" style="48" customWidth="1"/>
    <col min="7686" max="7686" width="9.3984375" style="48" customWidth="1"/>
    <col min="7687" max="7687" width="11.796875" style="48" customWidth="1"/>
    <col min="7688" max="7688" width="1.69921875" style="48" customWidth="1"/>
    <col min="7689" max="7689" width="14.59765625" style="48" customWidth="1"/>
    <col min="7690" max="7690" width="3.19921875" style="48" customWidth="1"/>
    <col min="7691" max="7691" width="15.19921875" style="48" customWidth="1"/>
    <col min="7692" max="7692" width="3.5" style="48" customWidth="1"/>
    <col min="7693" max="7693" width="1.3984375" style="48" customWidth="1"/>
    <col min="7694" max="7694" width="0.59765625" style="48" customWidth="1"/>
    <col min="7695" max="7936" width="8.796875" style="48"/>
    <col min="7937" max="7937" width="7" style="48" customWidth="1"/>
    <col min="7938" max="7938" width="0.59765625" style="48" customWidth="1"/>
    <col min="7939" max="7939" width="1.3984375" style="48" customWidth="1"/>
    <col min="7940" max="7940" width="3.19921875" style="48" customWidth="1"/>
    <col min="7941" max="7941" width="0.69921875" style="48" customWidth="1"/>
    <col min="7942" max="7942" width="9.3984375" style="48" customWidth="1"/>
    <col min="7943" max="7943" width="11.796875" style="48" customWidth="1"/>
    <col min="7944" max="7944" width="1.69921875" style="48" customWidth="1"/>
    <col min="7945" max="7945" width="14.59765625" style="48" customWidth="1"/>
    <col min="7946" max="7946" width="3.19921875" style="48" customWidth="1"/>
    <col min="7947" max="7947" width="15.19921875" style="48" customWidth="1"/>
    <col min="7948" max="7948" width="3.5" style="48" customWidth="1"/>
    <col min="7949" max="7949" width="1.3984375" style="48" customWidth="1"/>
    <col min="7950" max="7950" width="0.59765625" style="48" customWidth="1"/>
    <col min="7951" max="8192" width="8.796875" style="48"/>
    <col min="8193" max="8193" width="7" style="48" customWidth="1"/>
    <col min="8194" max="8194" width="0.59765625" style="48" customWidth="1"/>
    <col min="8195" max="8195" width="1.3984375" style="48" customWidth="1"/>
    <col min="8196" max="8196" width="3.19921875" style="48" customWidth="1"/>
    <col min="8197" max="8197" width="0.69921875" style="48" customWidth="1"/>
    <col min="8198" max="8198" width="9.3984375" style="48" customWidth="1"/>
    <col min="8199" max="8199" width="11.796875" style="48" customWidth="1"/>
    <col min="8200" max="8200" width="1.69921875" style="48" customWidth="1"/>
    <col min="8201" max="8201" width="14.59765625" style="48" customWidth="1"/>
    <col min="8202" max="8202" width="3.19921875" style="48" customWidth="1"/>
    <col min="8203" max="8203" width="15.19921875" style="48" customWidth="1"/>
    <col min="8204" max="8204" width="3.5" style="48" customWidth="1"/>
    <col min="8205" max="8205" width="1.3984375" style="48" customWidth="1"/>
    <col min="8206" max="8206" width="0.59765625" style="48" customWidth="1"/>
    <col min="8207" max="8448" width="8.796875" style="48"/>
    <col min="8449" max="8449" width="7" style="48" customWidth="1"/>
    <col min="8450" max="8450" width="0.59765625" style="48" customWidth="1"/>
    <col min="8451" max="8451" width="1.3984375" style="48" customWidth="1"/>
    <col min="8452" max="8452" width="3.19921875" style="48" customWidth="1"/>
    <col min="8453" max="8453" width="0.69921875" style="48" customWidth="1"/>
    <col min="8454" max="8454" width="9.3984375" style="48" customWidth="1"/>
    <col min="8455" max="8455" width="11.796875" style="48" customWidth="1"/>
    <col min="8456" max="8456" width="1.69921875" style="48" customWidth="1"/>
    <col min="8457" max="8457" width="14.59765625" style="48" customWidth="1"/>
    <col min="8458" max="8458" width="3.19921875" style="48" customWidth="1"/>
    <col min="8459" max="8459" width="15.19921875" style="48" customWidth="1"/>
    <col min="8460" max="8460" width="3.5" style="48" customWidth="1"/>
    <col min="8461" max="8461" width="1.3984375" style="48" customWidth="1"/>
    <col min="8462" max="8462" width="0.59765625" style="48" customWidth="1"/>
    <col min="8463" max="8704" width="8.796875" style="48"/>
    <col min="8705" max="8705" width="7" style="48" customWidth="1"/>
    <col min="8706" max="8706" width="0.59765625" style="48" customWidth="1"/>
    <col min="8707" max="8707" width="1.3984375" style="48" customWidth="1"/>
    <col min="8708" max="8708" width="3.19921875" style="48" customWidth="1"/>
    <col min="8709" max="8709" width="0.69921875" style="48" customWidth="1"/>
    <col min="8710" max="8710" width="9.3984375" style="48" customWidth="1"/>
    <col min="8711" max="8711" width="11.796875" style="48" customWidth="1"/>
    <col min="8712" max="8712" width="1.69921875" style="48" customWidth="1"/>
    <col min="8713" max="8713" width="14.59765625" style="48" customWidth="1"/>
    <col min="8714" max="8714" width="3.19921875" style="48" customWidth="1"/>
    <col min="8715" max="8715" width="15.19921875" style="48" customWidth="1"/>
    <col min="8716" max="8716" width="3.5" style="48" customWidth="1"/>
    <col min="8717" max="8717" width="1.3984375" style="48" customWidth="1"/>
    <col min="8718" max="8718" width="0.59765625" style="48" customWidth="1"/>
    <col min="8719" max="8960" width="8.796875" style="48"/>
    <col min="8961" max="8961" width="7" style="48" customWidth="1"/>
    <col min="8962" max="8962" width="0.59765625" style="48" customWidth="1"/>
    <col min="8963" max="8963" width="1.3984375" style="48" customWidth="1"/>
    <col min="8964" max="8964" width="3.19921875" style="48" customWidth="1"/>
    <col min="8965" max="8965" width="0.69921875" style="48" customWidth="1"/>
    <col min="8966" max="8966" width="9.3984375" style="48" customWidth="1"/>
    <col min="8967" max="8967" width="11.796875" style="48" customWidth="1"/>
    <col min="8968" max="8968" width="1.69921875" style="48" customWidth="1"/>
    <col min="8969" max="8969" width="14.59765625" style="48" customWidth="1"/>
    <col min="8970" max="8970" width="3.19921875" style="48" customWidth="1"/>
    <col min="8971" max="8971" width="15.19921875" style="48" customWidth="1"/>
    <col min="8972" max="8972" width="3.5" style="48" customWidth="1"/>
    <col min="8973" max="8973" width="1.3984375" style="48" customWidth="1"/>
    <col min="8974" max="8974" width="0.59765625" style="48" customWidth="1"/>
    <col min="8975" max="9216" width="8.796875" style="48"/>
    <col min="9217" max="9217" width="7" style="48" customWidth="1"/>
    <col min="9218" max="9218" width="0.59765625" style="48" customWidth="1"/>
    <col min="9219" max="9219" width="1.3984375" style="48" customWidth="1"/>
    <col min="9220" max="9220" width="3.19921875" style="48" customWidth="1"/>
    <col min="9221" max="9221" width="0.69921875" style="48" customWidth="1"/>
    <col min="9222" max="9222" width="9.3984375" style="48" customWidth="1"/>
    <col min="9223" max="9223" width="11.796875" style="48" customWidth="1"/>
    <col min="9224" max="9224" width="1.69921875" style="48" customWidth="1"/>
    <col min="9225" max="9225" width="14.59765625" style="48" customWidth="1"/>
    <col min="9226" max="9226" width="3.19921875" style="48" customWidth="1"/>
    <col min="9227" max="9227" width="15.19921875" style="48" customWidth="1"/>
    <col min="9228" max="9228" width="3.5" style="48" customWidth="1"/>
    <col min="9229" max="9229" width="1.3984375" style="48" customWidth="1"/>
    <col min="9230" max="9230" width="0.59765625" style="48" customWidth="1"/>
    <col min="9231" max="9472" width="8.796875" style="48"/>
    <col min="9473" max="9473" width="7" style="48" customWidth="1"/>
    <col min="9474" max="9474" width="0.59765625" style="48" customWidth="1"/>
    <col min="9475" max="9475" width="1.3984375" style="48" customWidth="1"/>
    <col min="9476" max="9476" width="3.19921875" style="48" customWidth="1"/>
    <col min="9477" max="9477" width="0.69921875" style="48" customWidth="1"/>
    <col min="9478" max="9478" width="9.3984375" style="48" customWidth="1"/>
    <col min="9479" max="9479" width="11.796875" style="48" customWidth="1"/>
    <col min="9480" max="9480" width="1.69921875" style="48" customWidth="1"/>
    <col min="9481" max="9481" width="14.59765625" style="48" customWidth="1"/>
    <col min="9482" max="9482" width="3.19921875" style="48" customWidth="1"/>
    <col min="9483" max="9483" width="15.19921875" style="48" customWidth="1"/>
    <col min="9484" max="9484" width="3.5" style="48" customWidth="1"/>
    <col min="9485" max="9485" width="1.3984375" style="48" customWidth="1"/>
    <col min="9486" max="9486" width="0.59765625" style="48" customWidth="1"/>
    <col min="9487" max="9728" width="8.796875" style="48"/>
    <col min="9729" max="9729" width="7" style="48" customWidth="1"/>
    <col min="9730" max="9730" width="0.59765625" style="48" customWidth="1"/>
    <col min="9731" max="9731" width="1.3984375" style="48" customWidth="1"/>
    <col min="9732" max="9732" width="3.19921875" style="48" customWidth="1"/>
    <col min="9733" max="9733" width="0.69921875" style="48" customWidth="1"/>
    <col min="9734" max="9734" width="9.3984375" style="48" customWidth="1"/>
    <col min="9735" max="9735" width="11.796875" style="48" customWidth="1"/>
    <col min="9736" max="9736" width="1.69921875" style="48" customWidth="1"/>
    <col min="9737" max="9737" width="14.59765625" style="48" customWidth="1"/>
    <col min="9738" max="9738" width="3.19921875" style="48" customWidth="1"/>
    <col min="9739" max="9739" width="15.19921875" style="48" customWidth="1"/>
    <col min="9740" max="9740" width="3.5" style="48" customWidth="1"/>
    <col min="9741" max="9741" width="1.3984375" style="48" customWidth="1"/>
    <col min="9742" max="9742" width="0.59765625" style="48" customWidth="1"/>
    <col min="9743" max="9984" width="8.796875" style="48"/>
    <col min="9985" max="9985" width="7" style="48" customWidth="1"/>
    <col min="9986" max="9986" width="0.59765625" style="48" customWidth="1"/>
    <col min="9987" max="9987" width="1.3984375" style="48" customWidth="1"/>
    <col min="9988" max="9988" width="3.19921875" style="48" customWidth="1"/>
    <col min="9989" max="9989" width="0.69921875" style="48" customWidth="1"/>
    <col min="9990" max="9990" width="9.3984375" style="48" customWidth="1"/>
    <col min="9991" max="9991" width="11.796875" style="48" customWidth="1"/>
    <col min="9992" max="9992" width="1.69921875" style="48" customWidth="1"/>
    <col min="9993" max="9993" width="14.59765625" style="48" customWidth="1"/>
    <col min="9994" max="9994" width="3.19921875" style="48" customWidth="1"/>
    <col min="9995" max="9995" width="15.19921875" style="48" customWidth="1"/>
    <col min="9996" max="9996" width="3.5" style="48" customWidth="1"/>
    <col min="9997" max="9997" width="1.3984375" style="48" customWidth="1"/>
    <col min="9998" max="9998" width="0.59765625" style="48" customWidth="1"/>
    <col min="9999" max="10240" width="8.796875" style="48"/>
    <col min="10241" max="10241" width="7" style="48" customWidth="1"/>
    <col min="10242" max="10242" width="0.59765625" style="48" customWidth="1"/>
    <col min="10243" max="10243" width="1.3984375" style="48" customWidth="1"/>
    <col min="10244" max="10244" width="3.19921875" style="48" customWidth="1"/>
    <col min="10245" max="10245" width="0.69921875" style="48" customWidth="1"/>
    <col min="10246" max="10246" width="9.3984375" style="48" customWidth="1"/>
    <col min="10247" max="10247" width="11.796875" style="48" customWidth="1"/>
    <col min="10248" max="10248" width="1.69921875" style="48" customWidth="1"/>
    <col min="10249" max="10249" width="14.59765625" style="48" customWidth="1"/>
    <col min="10250" max="10250" width="3.19921875" style="48" customWidth="1"/>
    <col min="10251" max="10251" width="15.19921875" style="48" customWidth="1"/>
    <col min="10252" max="10252" width="3.5" style="48" customWidth="1"/>
    <col min="10253" max="10253" width="1.3984375" style="48" customWidth="1"/>
    <col min="10254" max="10254" width="0.59765625" style="48" customWidth="1"/>
    <col min="10255" max="10496" width="8.796875" style="48"/>
    <col min="10497" max="10497" width="7" style="48" customWidth="1"/>
    <col min="10498" max="10498" width="0.59765625" style="48" customWidth="1"/>
    <col min="10499" max="10499" width="1.3984375" style="48" customWidth="1"/>
    <col min="10500" max="10500" width="3.19921875" style="48" customWidth="1"/>
    <col min="10501" max="10501" width="0.69921875" style="48" customWidth="1"/>
    <col min="10502" max="10502" width="9.3984375" style="48" customWidth="1"/>
    <col min="10503" max="10503" width="11.796875" style="48" customWidth="1"/>
    <col min="10504" max="10504" width="1.69921875" style="48" customWidth="1"/>
    <col min="10505" max="10505" width="14.59765625" style="48" customWidth="1"/>
    <col min="10506" max="10506" width="3.19921875" style="48" customWidth="1"/>
    <col min="10507" max="10507" width="15.19921875" style="48" customWidth="1"/>
    <col min="10508" max="10508" width="3.5" style="48" customWidth="1"/>
    <col min="10509" max="10509" width="1.3984375" style="48" customWidth="1"/>
    <col min="10510" max="10510" width="0.59765625" style="48" customWidth="1"/>
    <col min="10511" max="10752" width="8.796875" style="48"/>
    <col min="10753" max="10753" width="7" style="48" customWidth="1"/>
    <col min="10754" max="10754" width="0.59765625" style="48" customWidth="1"/>
    <col min="10755" max="10755" width="1.3984375" style="48" customWidth="1"/>
    <col min="10756" max="10756" width="3.19921875" style="48" customWidth="1"/>
    <col min="10757" max="10757" width="0.69921875" style="48" customWidth="1"/>
    <col min="10758" max="10758" width="9.3984375" style="48" customWidth="1"/>
    <col min="10759" max="10759" width="11.796875" style="48" customWidth="1"/>
    <col min="10760" max="10760" width="1.69921875" style="48" customWidth="1"/>
    <col min="10761" max="10761" width="14.59765625" style="48" customWidth="1"/>
    <col min="10762" max="10762" width="3.19921875" style="48" customWidth="1"/>
    <col min="10763" max="10763" width="15.19921875" style="48" customWidth="1"/>
    <col min="10764" max="10764" width="3.5" style="48" customWidth="1"/>
    <col min="10765" max="10765" width="1.3984375" style="48" customWidth="1"/>
    <col min="10766" max="10766" width="0.59765625" style="48" customWidth="1"/>
    <col min="10767" max="11008" width="8.796875" style="48"/>
    <col min="11009" max="11009" width="7" style="48" customWidth="1"/>
    <col min="11010" max="11010" width="0.59765625" style="48" customWidth="1"/>
    <col min="11011" max="11011" width="1.3984375" style="48" customWidth="1"/>
    <col min="11012" max="11012" width="3.19921875" style="48" customWidth="1"/>
    <col min="11013" max="11013" width="0.69921875" style="48" customWidth="1"/>
    <col min="11014" max="11014" width="9.3984375" style="48" customWidth="1"/>
    <col min="11015" max="11015" width="11.796875" style="48" customWidth="1"/>
    <col min="11016" max="11016" width="1.69921875" style="48" customWidth="1"/>
    <col min="11017" max="11017" width="14.59765625" style="48" customWidth="1"/>
    <col min="11018" max="11018" width="3.19921875" style="48" customWidth="1"/>
    <col min="11019" max="11019" width="15.19921875" style="48" customWidth="1"/>
    <col min="11020" max="11020" width="3.5" style="48" customWidth="1"/>
    <col min="11021" max="11021" width="1.3984375" style="48" customWidth="1"/>
    <col min="11022" max="11022" width="0.59765625" style="48" customWidth="1"/>
    <col min="11023" max="11264" width="8.796875" style="48"/>
    <col min="11265" max="11265" width="7" style="48" customWidth="1"/>
    <col min="11266" max="11266" width="0.59765625" style="48" customWidth="1"/>
    <col min="11267" max="11267" width="1.3984375" style="48" customWidth="1"/>
    <col min="11268" max="11268" width="3.19921875" style="48" customWidth="1"/>
    <col min="11269" max="11269" width="0.69921875" style="48" customWidth="1"/>
    <col min="11270" max="11270" width="9.3984375" style="48" customWidth="1"/>
    <col min="11271" max="11271" width="11.796875" style="48" customWidth="1"/>
    <col min="11272" max="11272" width="1.69921875" style="48" customWidth="1"/>
    <col min="11273" max="11273" width="14.59765625" style="48" customWidth="1"/>
    <col min="11274" max="11274" width="3.19921875" style="48" customWidth="1"/>
    <col min="11275" max="11275" width="15.19921875" style="48" customWidth="1"/>
    <col min="11276" max="11276" width="3.5" style="48" customWidth="1"/>
    <col min="11277" max="11277" width="1.3984375" style="48" customWidth="1"/>
    <col min="11278" max="11278" width="0.59765625" style="48" customWidth="1"/>
    <col min="11279" max="11520" width="8.796875" style="48"/>
    <col min="11521" max="11521" width="7" style="48" customWidth="1"/>
    <col min="11522" max="11522" width="0.59765625" style="48" customWidth="1"/>
    <col min="11523" max="11523" width="1.3984375" style="48" customWidth="1"/>
    <col min="11524" max="11524" width="3.19921875" style="48" customWidth="1"/>
    <col min="11525" max="11525" width="0.69921875" style="48" customWidth="1"/>
    <col min="11526" max="11526" width="9.3984375" style="48" customWidth="1"/>
    <col min="11527" max="11527" width="11.796875" style="48" customWidth="1"/>
    <col min="11528" max="11528" width="1.69921875" style="48" customWidth="1"/>
    <col min="11529" max="11529" width="14.59765625" style="48" customWidth="1"/>
    <col min="11530" max="11530" width="3.19921875" style="48" customWidth="1"/>
    <col min="11531" max="11531" width="15.19921875" style="48" customWidth="1"/>
    <col min="11532" max="11532" width="3.5" style="48" customWidth="1"/>
    <col min="11533" max="11533" width="1.3984375" style="48" customWidth="1"/>
    <col min="11534" max="11534" width="0.59765625" style="48" customWidth="1"/>
    <col min="11535" max="11776" width="8.796875" style="48"/>
    <col min="11777" max="11777" width="7" style="48" customWidth="1"/>
    <col min="11778" max="11778" width="0.59765625" style="48" customWidth="1"/>
    <col min="11779" max="11779" width="1.3984375" style="48" customWidth="1"/>
    <col min="11780" max="11780" width="3.19921875" style="48" customWidth="1"/>
    <col min="11781" max="11781" width="0.69921875" style="48" customWidth="1"/>
    <col min="11782" max="11782" width="9.3984375" style="48" customWidth="1"/>
    <col min="11783" max="11783" width="11.796875" style="48" customWidth="1"/>
    <col min="11784" max="11784" width="1.69921875" style="48" customWidth="1"/>
    <col min="11785" max="11785" width="14.59765625" style="48" customWidth="1"/>
    <col min="11786" max="11786" width="3.19921875" style="48" customWidth="1"/>
    <col min="11787" max="11787" width="15.19921875" style="48" customWidth="1"/>
    <col min="11788" max="11788" width="3.5" style="48" customWidth="1"/>
    <col min="11789" max="11789" width="1.3984375" style="48" customWidth="1"/>
    <col min="11790" max="11790" width="0.59765625" style="48" customWidth="1"/>
    <col min="11791" max="12032" width="8.796875" style="48"/>
    <col min="12033" max="12033" width="7" style="48" customWidth="1"/>
    <col min="12034" max="12034" width="0.59765625" style="48" customWidth="1"/>
    <col min="12035" max="12035" width="1.3984375" style="48" customWidth="1"/>
    <col min="12036" max="12036" width="3.19921875" style="48" customWidth="1"/>
    <col min="12037" max="12037" width="0.69921875" style="48" customWidth="1"/>
    <col min="12038" max="12038" width="9.3984375" style="48" customWidth="1"/>
    <col min="12039" max="12039" width="11.796875" style="48" customWidth="1"/>
    <col min="12040" max="12040" width="1.69921875" style="48" customWidth="1"/>
    <col min="12041" max="12041" width="14.59765625" style="48" customWidth="1"/>
    <col min="12042" max="12042" width="3.19921875" style="48" customWidth="1"/>
    <col min="12043" max="12043" width="15.19921875" style="48" customWidth="1"/>
    <col min="12044" max="12044" width="3.5" style="48" customWidth="1"/>
    <col min="12045" max="12045" width="1.3984375" style="48" customWidth="1"/>
    <col min="12046" max="12046" width="0.59765625" style="48" customWidth="1"/>
    <col min="12047" max="12288" width="8.796875" style="48"/>
    <col min="12289" max="12289" width="7" style="48" customWidth="1"/>
    <col min="12290" max="12290" width="0.59765625" style="48" customWidth="1"/>
    <col min="12291" max="12291" width="1.3984375" style="48" customWidth="1"/>
    <col min="12292" max="12292" width="3.19921875" style="48" customWidth="1"/>
    <col min="12293" max="12293" width="0.69921875" style="48" customWidth="1"/>
    <col min="12294" max="12294" width="9.3984375" style="48" customWidth="1"/>
    <col min="12295" max="12295" width="11.796875" style="48" customWidth="1"/>
    <col min="12296" max="12296" width="1.69921875" style="48" customWidth="1"/>
    <col min="12297" max="12297" width="14.59765625" style="48" customWidth="1"/>
    <col min="12298" max="12298" width="3.19921875" style="48" customWidth="1"/>
    <col min="12299" max="12299" width="15.19921875" style="48" customWidth="1"/>
    <col min="12300" max="12300" width="3.5" style="48" customWidth="1"/>
    <col min="12301" max="12301" width="1.3984375" style="48" customWidth="1"/>
    <col min="12302" max="12302" width="0.59765625" style="48" customWidth="1"/>
    <col min="12303" max="12544" width="8.796875" style="48"/>
    <col min="12545" max="12545" width="7" style="48" customWidth="1"/>
    <col min="12546" max="12546" width="0.59765625" style="48" customWidth="1"/>
    <col min="12547" max="12547" width="1.3984375" style="48" customWidth="1"/>
    <col min="12548" max="12548" width="3.19921875" style="48" customWidth="1"/>
    <col min="12549" max="12549" width="0.69921875" style="48" customWidth="1"/>
    <col min="12550" max="12550" width="9.3984375" style="48" customWidth="1"/>
    <col min="12551" max="12551" width="11.796875" style="48" customWidth="1"/>
    <col min="12552" max="12552" width="1.69921875" style="48" customWidth="1"/>
    <col min="12553" max="12553" width="14.59765625" style="48" customWidth="1"/>
    <col min="12554" max="12554" width="3.19921875" style="48" customWidth="1"/>
    <col min="12555" max="12555" width="15.19921875" style="48" customWidth="1"/>
    <col min="12556" max="12556" width="3.5" style="48" customWidth="1"/>
    <col min="12557" max="12557" width="1.3984375" style="48" customWidth="1"/>
    <col min="12558" max="12558" width="0.59765625" style="48" customWidth="1"/>
    <col min="12559" max="12800" width="8.796875" style="48"/>
    <col min="12801" max="12801" width="7" style="48" customWidth="1"/>
    <col min="12802" max="12802" width="0.59765625" style="48" customWidth="1"/>
    <col min="12803" max="12803" width="1.3984375" style="48" customWidth="1"/>
    <col min="12804" max="12804" width="3.19921875" style="48" customWidth="1"/>
    <col min="12805" max="12805" width="0.69921875" style="48" customWidth="1"/>
    <col min="12806" max="12806" width="9.3984375" style="48" customWidth="1"/>
    <col min="12807" max="12807" width="11.796875" style="48" customWidth="1"/>
    <col min="12808" max="12808" width="1.69921875" style="48" customWidth="1"/>
    <col min="12809" max="12809" width="14.59765625" style="48" customWidth="1"/>
    <col min="12810" max="12810" width="3.19921875" style="48" customWidth="1"/>
    <col min="12811" max="12811" width="15.19921875" style="48" customWidth="1"/>
    <col min="12812" max="12812" width="3.5" style="48" customWidth="1"/>
    <col min="12813" max="12813" width="1.3984375" style="48" customWidth="1"/>
    <col min="12814" max="12814" width="0.59765625" style="48" customWidth="1"/>
    <col min="12815" max="13056" width="8.796875" style="48"/>
    <col min="13057" max="13057" width="7" style="48" customWidth="1"/>
    <col min="13058" max="13058" width="0.59765625" style="48" customWidth="1"/>
    <col min="13059" max="13059" width="1.3984375" style="48" customWidth="1"/>
    <col min="13060" max="13060" width="3.19921875" style="48" customWidth="1"/>
    <col min="13061" max="13061" width="0.69921875" style="48" customWidth="1"/>
    <col min="13062" max="13062" width="9.3984375" style="48" customWidth="1"/>
    <col min="13063" max="13063" width="11.796875" style="48" customWidth="1"/>
    <col min="13064" max="13064" width="1.69921875" style="48" customWidth="1"/>
    <col min="13065" max="13065" width="14.59765625" style="48" customWidth="1"/>
    <col min="13066" max="13066" width="3.19921875" style="48" customWidth="1"/>
    <col min="13067" max="13067" width="15.19921875" style="48" customWidth="1"/>
    <col min="13068" max="13068" width="3.5" style="48" customWidth="1"/>
    <col min="13069" max="13069" width="1.3984375" style="48" customWidth="1"/>
    <col min="13070" max="13070" width="0.59765625" style="48" customWidth="1"/>
    <col min="13071" max="13312" width="8.796875" style="48"/>
    <col min="13313" max="13313" width="7" style="48" customWidth="1"/>
    <col min="13314" max="13314" width="0.59765625" style="48" customWidth="1"/>
    <col min="13315" max="13315" width="1.3984375" style="48" customWidth="1"/>
    <col min="13316" max="13316" width="3.19921875" style="48" customWidth="1"/>
    <col min="13317" max="13317" width="0.69921875" style="48" customWidth="1"/>
    <col min="13318" max="13318" width="9.3984375" style="48" customWidth="1"/>
    <col min="13319" max="13319" width="11.796875" style="48" customWidth="1"/>
    <col min="13320" max="13320" width="1.69921875" style="48" customWidth="1"/>
    <col min="13321" max="13321" width="14.59765625" style="48" customWidth="1"/>
    <col min="13322" max="13322" width="3.19921875" style="48" customWidth="1"/>
    <col min="13323" max="13323" width="15.19921875" style="48" customWidth="1"/>
    <col min="13324" max="13324" width="3.5" style="48" customWidth="1"/>
    <col min="13325" max="13325" width="1.3984375" style="48" customWidth="1"/>
    <col min="13326" max="13326" width="0.59765625" style="48" customWidth="1"/>
    <col min="13327" max="13568" width="8.796875" style="48"/>
    <col min="13569" max="13569" width="7" style="48" customWidth="1"/>
    <col min="13570" max="13570" width="0.59765625" style="48" customWidth="1"/>
    <col min="13571" max="13571" width="1.3984375" style="48" customWidth="1"/>
    <col min="13572" max="13572" width="3.19921875" style="48" customWidth="1"/>
    <col min="13573" max="13573" width="0.69921875" style="48" customWidth="1"/>
    <col min="13574" max="13574" width="9.3984375" style="48" customWidth="1"/>
    <col min="13575" max="13575" width="11.796875" style="48" customWidth="1"/>
    <col min="13576" max="13576" width="1.69921875" style="48" customWidth="1"/>
    <col min="13577" max="13577" width="14.59765625" style="48" customWidth="1"/>
    <col min="13578" max="13578" width="3.19921875" style="48" customWidth="1"/>
    <col min="13579" max="13579" width="15.19921875" style="48" customWidth="1"/>
    <col min="13580" max="13580" width="3.5" style="48" customWidth="1"/>
    <col min="13581" max="13581" width="1.3984375" style="48" customWidth="1"/>
    <col min="13582" max="13582" width="0.59765625" style="48" customWidth="1"/>
    <col min="13583" max="13824" width="8.796875" style="48"/>
    <col min="13825" max="13825" width="7" style="48" customWidth="1"/>
    <col min="13826" max="13826" width="0.59765625" style="48" customWidth="1"/>
    <col min="13827" max="13827" width="1.3984375" style="48" customWidth="1"/>
    <col min="13828" max="13828" width="3.19921875" style="48" customWidth="1"/>
    <col min="13829" max="13829" width="0.69921875" style="48" customWidth="1"/>
    <col min="13830" max="13830" width="9.3984375" style="48" customWidth="1"/>
    <col min="13831" max="13831" width="11.796875" style="48" customWidth="1"/>
    <col min="13832" max="13832" width="1.69921875" style="48" customWidth="1"/>
    <col min="13833" max="13833" width="14.59765625" style="48" customWidth="1"/>
    <col min="13834" max="13834" width="3.19921875" style="48" customWidth="1"/>
    <col min="13835" max="13835" width="15.19921875" style="48" customWidth="1"/>
    <col min="13836" max="13836" width="3.5" style="48" customWidth="1"/>
    <col min="13837" max="13837" width="1.3984375" style="48" customWidth="1"/>
    <col min="13838" max="13838" width="0.59765625" style="48" customWidth="1"/>
    <col min="13839" max="14080" width="8.796875" style="48"/>
    <col min="14081" max="14081" width="7" style="48" customWidth="1"/>
    <col min="14082" max="14082" width="0.59765625" style="48" customWidth="1"/>
    <col min="14083" max="14083" width="1.3984375" style="48" customWidth="1"/>
    <col min="14084" max="14084" width="3.19921875" style="48" customWidth="1"/>
    <col min="14085" max="14085" width="0.69921875" style="48" customWidth="1"/>
    <col min="14086" max="14086" width="9.3984375" style="48" customWidth="1"/>
    <col min="14087" max="14087" width="11.796875" style="48" customWidth="1"/>
    <col min="14088" max="14088" width="1.69921875" style="48" customWidth="1"/>
    <col min="14089" max="14089" width="14.59765625" style="48" customWidth="1"/>
    <col min="14090" max="14090" width="3.19921875" style="48" customWidth="1"/>
    <col min="14091" max="14091" width="15.19921875" style="48" customWidth="1"/>
    <col min="14092" max="14092" width="3.5" style="48" customWidth="1"/>
    <col min="14093" max="14093" width="1.3984375" style="48" customWidth="1"/>
    <col min="14094" max="14094" width="0.59765625" style="48" customWidth="1"/>
    <col min="14095" max="14336" width="8.796875" style="48"/>
    <col min="14337" max="14337" width="7" style="48" customWidth="1"/>
    <col min="14338" max="14338" width="0.59765625" style="48" customWidth="1"/>
    <col min="14339" max="14339" width="1.3984375" style="48" customWidth="1"/>
    <col min="14340" max="14340" width="3.19921875" style="48" customWidth="1"/>
    <col min="14341" max="14341" width="0.69921875" style="48" customWidth="1"/>
    <col min="14342" max="14342" width="9.3984375" style="48" customWidth="1"/>
    <col min="14343" max="14343" width="11.796875" style="48" customWidth="1"/>
    <col min="14344" max="14344" width="1.69921875" style="48" customWidth="1"/>
    <col min="14345" max="14345" width="14.59765625" style="48" customWidth="1"/>
    <col min="14346" max="14346" width="3.19921875" style="48" customWidth="1"/>
    <col min="14347" max="14347" width="15.19921875" style="48" customWidth="1"/>
    <col min="14348" max="14348" width="3.5" style="48" customWidth="1"/>
    <col min="14349" max="14349" width="1.3984375" style="48" customWidth="1"/>
    <col min="14350" max="14350" width="0.59765625" style="48" customWidth="1"/>
    <col min="14351" max="14592" width="8.796875" style="48"/>
    <col min="14593" max="14593" width="7" style="48" customWidth="1"/>
    <col min="14594" max="14594" width="0.59765625" style="48" customWidth="1"/>
    <col min="14595" max="14595" width="1.3984375" style="48" customWidth="1"/>
    <col min="14596" max="14596" width="3.19921875" style="48" customWidth="1"/>
    <col min="14597" max="14597" width="0.69921875" style="48" customWidth="1"/>
    <col min="14598" max="14598" width="9.3984375" style="48" customWidth="1"/>
    <col min="14599" max="14599" width="11.796875" style="48" customWidth="1"/>
    <col min="14600" max="14600" width="1.69921875" style="48" customWidth="1"/>
    <col min="14601" max="14601" width="14.59765625" style="48" customWidth="1"/>
    <col min="14602" max="14602" width="3.19921875" style="48" customWidth="1"/>
    <col min="14603" max="14603" width="15.19921875" style="48" customWidth="1"/>
    <col min="14604" max="14604" width="3.5" style="48" customWidth="1"/>
    <col min="14605" max="14605" width="1.3984375" style="48" customWidth="1"/>
    <col min="14606" max="14606" width="0.59765625" style="48" customWidth="1"/>
    <col min="14607" max="14848" width="8.796875" style="48"/>
    <col min="14849" max="14849" width="7" style="48" customWidth="1"/>
    <col min="14850" max="14850" width="0.59765625" style="48" customWidth="1"/>
    <col min="14851" max="14851" width="1.3984375" style="48" customWidth="1"/>
    <col min="14852" max="14852" width="3.19921875" style="48" customWidth="1"/>
    <col min="14853" max="14853" width="0.69921875" style="48" customWidth="1"/>
    <col min="14854" max="14854" width="9.3984375" style="48" customWidth="1"/>
    <col min="14855" max="14855" width="11.796875" style="48" customWidth="1"/>
    <col min="14856" max="14856" width="1.69921875" style="48" customWidth="1"/>
    <col min="14857" max="14857" width="14.59765625" style="48" customWidth="1"/>
    <col min="14858" max="14858" width="3.19921875" style="48" customWidth="1"/>
    <col min="14859" max="14859" width="15.19921875" style="48" customWidth="1"/>
    <col min="14860" max="14860" width="3.5" style="48" customWidth="1"/>
    <col min="14861" max="14861" width="1.3984375" style="48" customWidth="1"/>
    <col min="14862" max="14862" width="0.59765625" style="48" customWidth="1"/>
    <col min="14863" max="15104" width="8.796875" style="48"/>
    <col min="15105" max="15105" width="7" style="48" customWidth="1"/>
    <col min="15106" max="15106" width="0.59765625" style="48" customWidth="1"/>
    <col min="15107" max="15107" width="1.3984375" style="48" customWidth="1"/>
    <col min="15108" max="15108" width="3.19921875" style="48" customWidth="1"/>
    <col min="15109" max="15109" width="0.69921875" style="48" customWidth="1"/>
    <col min="15110" max="15110" width="9.3984375" style="48" customWidth="1"/>
    <col min="15111" max="15111" width="11.796875" style="48" customWidth="1"/>
    <col min="15112" max="15112" width="1.69921875" style="48" customWidth="1"/>
    <col min="15113" max="15113" width="14.59765625" style="48" customWidth="1"/>
    <col min="15114" max="15114" width="3.19921875" style="48" customWidth="1"/>
    <col min="15115" max="15115" width="15.19921875" style="48" customWidth="1"/>
    <col min="15116" max="15116" width="3.5" style="48" customWidth="1"/>
    <col min="15117" max="15117" width="1.3984375" style="48" customWidth="1"/>
    <col min="15118" max="15118" width="0.59765625" style="48" customWidth="1"/>
    <col min="15119" max="15360" width="8.796875" style="48"/>
    <col min="15361" max="15361" width="7" style="48" customWidth="1"/>
    <col min="15362" max="15362" width="0.59765625" style="48" customWidth="1"/>
    <col min="15363" max="15363" width="1.3984375" style="48" customWidth="1"/>
    <col min="15364" max="15364" width="3.19921875" style="48" customWidth="1"/>
    <col min="15365" max="15365" width="0.69921875" style="48" customWidth="1"/>
    <col min="15366" max="15366" width="9.3984375" style="48" customWidth="1"/>
    <col min="15367" max="15367" width="11.796875" style="48" customWidth="1"/>
    <col min="15368" max="15368" width="1.69921875" style="48" customWidth="1"/>
    <col min="15369" max="15369" width="14.59765625" style="48" customWidth="1"/>
    <col min="15370" max="15370" width="3.19921875" style="48" customWidth="1"/>
    <col min="15371" max="15371" width="15.19921875" style="48" customWidth="1"/>
    <col min="15372" max="15372" width="3.5" style="48" customWidth="1"/>
    <col min="15373" max="15373" width="1.3984375" style="48" customWidth="1"/>
    <col min="15374" max="15374" width="0.59765625" style="48" customWidth="1"/>
    <col min="15375" max="15616" width="8.796875" style="48"/>
    <col min="15617" max="15617" width="7" style="48" customWidth="1"/>
    <col min="15618" max="15618" width="0.59765625" style="48" customWidth="1"/>
    <col min="15619" max="15619" width="1.3984375" style="48" customWidth="1"/>
    <col min="15620" max="15620" width="3.19921875" style="48" customWidth="1"/>
    <col min="15621" max="15621" width="0.69921875" style="48" customWidth="1"/>
    <col min="15622" max="15622" width="9.3984375" style="48" customWidth="1"/>
    <col min="15623" max="15623" width="11.796875" style="48" customWidth="1"/>
    <col min="15624" max="15624" width="1.69921875" style="48" customWidth="1"/>
    <col min="15625" max="15625" width="14.59765625" style="48" customWidth="1"/>
    <col min="15626" max="15626" width="3.19921875" style="48" customWidth="1"/>
    <col min="15627" max="15627" width="15.19921875" style="48" customWidth="1"/>
    <col min="15628" max="15628" width="3.5" style="48" customWidth="1"/>
    <col min="15629" max="15629" width="1.3984375" style="48" customWidth="1"/>
    <col min="15630" max="15630" width="0.59765625" style="48" customWidth="1"/>
    <col min="15631" max="15872" width="8.796875" style="48"/>
    <col min="15873" max="15873" width="7" style="48" customWidth="1"/>
    <col min="15874" max="15874" width="0.59765625" style="48" customWidth="1"/>
    <col min="15875" max="15875" width="1.3984375" style="48" customWidth="1"/>
    <col min="15876" max="15876" width="3.19921875" style="48" customWidth="1"/>
    <col min="15877" max="15877" width="0.69921875" style="48" customWidth="1"/>
    <col min="15878" max="15878" width="9.3984375" style="48" customWidth="1"/>
    <col min="15879" max="15879" width="11.796875" style="48" customWidth="1"/>
    <col min="15880" max="15880" width="1.69921875" style="48" customWidth="1"/>
    <col min="15881" max="15881" width="14.59765625" style="48" customWidth="1"/>
    <col min="15882" max="15882" width="3.19921875" style="48" customWidth="1"/>
    <col min="15883" max="15883" width="15.19921875" style="48" customWidth="1"/>
    <col min="15884" max="15884" width="3.5" style="48" customWidth="1"/>
    <col min="15885" max="15885" width="1.3984375" style="48" customWidth="1"/>
    <col min="15886" max="15886" width="0.59765625" style="48" customWidth="1"/>
    <col min="15887" max="16128" width="8.796875" style="48"/>
    <col min="16129" max="16129" width="7" style="48" customWidth="1"/>
    <col min="16130" max="16130" width="0.59765625" style="48" customWidth="1"/>
    <col min="16131" max="16131" width="1.3984375" style="48" customWidth="1"/>
    <col min="16132" max="16132" width="3.19921875" style="48" customWidth="1"/>
    <col min="16133" max="16133" width="0.69921875" style="48" customWidth="1"/>
    <col min="16134" max="16134" width="9.3984375" style="48" customWidth="1"/>
    <col min="16135" max="16135" width="11.796875" style="48" customWidth="1"/>
    <col min="16136" max="16136" width="1.69921875" style="48" customWidth="1"/>
    <col min="16137" max="16137" width="14.59765625" style="48" customWidth="1"/>
    <col min="16138" max="16138" width="3.19921875" style="48" customWidth="1"/>
    <col min="16139" max="16139" width="15.19921875" style="48" customWidth="1"/>
    <col min="16140" max="16140" width="3.5" style="48" customWidth="1"/>
    <col min="16141" max="16141" width="1.3984375" style="48" customWidth="1"/>
    <col min="16142" max="16142" width="0.59765625" style="48" customWidth="1"/>
    <col min="16143" max="16384" width="8.796875" style="48"/>
  </cols>
  <sheetData>
    <row r="1" spans="1:16" ht="26.1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7"/>
      <c r="O1" s="46"/>
    </row>
    <row r="2" spans="1:16" ht="26.1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9"/>
      <c r="O2" s="46"/>
    </row>
    <row r="3" spans="1:16" ht="23.2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6" ht="9.9499999999999993" customHeight="1" thickBot="1">
      <c r="A4" s="46"/>
      <c r="B4" s="46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46"/>
      <c r="O4" s="46"/>
    </row>
    <row r="5" spans="1:16" ht="18" customHeight="1">
      <c r="A5" s="46"/>
      <c r="B5" s="46"/>
      <c r="C5" s="51"/>
      <c r="D5" s="46"/>
      <c r="E5" s="46"/>
      <c r="F5" s="46"/>
      <c r="G5" s="46"/>
      <c r="H5" s="46"/>
      <c r="I5" s="46"/>
      <c r="J5" s="46"/>
      <c r="K5" s="46"/>
      <c r="L5" s="46"/>
      <c r="M5" s="46"/>
      <c r="N5" s="51"/>
      <c r="O5" s="46"/>
    </row>
    <row r="6" spans="1:16" ht="26.1" customHeight="1">
      <c r="A6" s="46"/>
      <c r="B6" s="46"/>
      <c r="C6" s="173" t="s">
        <v>27</v>
      </c>
      <c r="D6" s="174"/>
      <c r="E6" s="174"/>
      <c r="F6" s="174"/>
      <c r="G6" s="174"/>
      <c r="H6" s="174"/>
      <c r="I6" s="174"/>
      <c r="J6" s="174"/>
      <c r="K6" s="174"/>
      <c r="L6" s="174"/>
      <c r="M6" s="175"/>
      <c r="N6" s="51"/>
      <c r="O6" s="46"/>
    </row>
    <row r="7" spans="1:16" ht="9.9499999999999993" customHeight="1">
      <c r="A7" s="46"/>
      <c r="B7" s="46"/>
      <c r="C7" s="51"/>
      <c r="D7" s="46"/>
      <c r="E7" s="46"/>
      <c r="F7" s="46"/>
      <c r="G7" s="46"/>
      <c r="H7" s="46"/>
      <c r="I7" s="46"/>
      <c r="J7" s="46"/>
      <c r="K7" s="46"/>
      <c r="L7" s="46"/>
      <c r="M7" s="46"/>
      <c r="N7" s="51"/>
      <c r="O7" s="46"/>
    </row>
    <row r="8" spans="1:16" ht="26.1" customHeight="1">
      <c r="A8" s="46"/>
      <c r="B8" s="52"/>
      <c r="C8" s="53"/>
      <c r="D8" s="52"/>
      <c r="E8" s="52"/>
      <c r="F8" s="54" t="s">
        <v>32</v>
      </c>
      <c r="G8" s="55" t="s">
        <v>178</v>
      </c>
      <c r="H8" s="54"/>
      <c r="I8" s="54"/>
      <c r="J8" s="56"/>
      <c r="K8" s="54"/>
      <c r="L8" s="52"/>
      <c r="M8" s="52"/>
      <c r="N8" s="53"/>
      <c r="O8" s="52"/>
      <c r="P8" s="57"/>
    </row>
    <row r="9" spans="1:16" ht="26.1" customHeight="1">
      <c r="A9" s="46"/>
      <c r="B9" s="52"/>
      <c r="C9" s="53"/>
      <c r="D9" s="52"/>
      <c r="E9" s="52"/>
      <c r="F9" s="54" t="s">
        <v>33</v>
      </c>
      <c r="G9" s="176" t="s">
        <v>105</v>
      </c>
      <c r="H9" s="177"/>
      <c r="I9" s="177"/>
      <c r="J9" s="177"/>
      <c r="K9" s="177"/>
      <c r="L9" s="52"/>
      <c r="M9" s="52"/>
      <c r="N9" s="53"/>
      <c r="O9" s="52"/>
      <c r="P9" s="57"/>
    </row>
    <row r="10" spans="1:16" ht="26.1" customHeight="1">
      <c r="A10" s="46"/>
      <c r="B10" s="52"/>
      <c r="C10" s="53"/>
      <c r="D10" s="52"/>
      <c r="E10" s="52"/>
      <c r="F10" s="54" t="s">
        <v>34</v>
      </c>
      <c r="G10" s="105">
        <v>129.18</v>
      </c>
      <c r="H10" s="54" t="s">
        <v>35</v>
      </c>
      <c r="I10" s="58"/>
      <c r="J10" s="58"/>
      <c r="K10" s="58"/>
      <c r="L10" s="52"/>
      <c r="M10" s="52"/>
      <c r="N10" s="53"/>
      <c r="O10" s="52"/>
      <c r="P10" s="57"/>
    </row>
    <row r="11" spans="1:16" ht="26.1" customHeight="1">
      <c r="A11" s="46"/>
      <c r="B11" s="52"/>
      <c r="C11" s="53"/>
      <c r="D11" s="52"/>
      <c r="E11" s="52"/>
      <c r="F11" s="107" t="s">
        <v>104</v>
      </c>
      <c r="G11" s="178"/>
      <c r="H11" s="178"/>
      <c r="I11" s="58"/>
      <c r="J11" s="58"/>
      <c r="K11" s="58"/>
      <c r="L11" s="52"/>
      <c r="M11" s="52"/>
      <c r="N11" s="53"/>
      <c r="O11" s="52"/>
      <c r="P11" s="57"/>
    </row>
    <row r="12" spans="1:16" ht="26.1" customHeight="1" thickBot="1">
      <c r="A12" s="46"/>
      <c r="B12" s="52"/>
      <c r="C12" s="53"/>
      <c r="D12" s="59"/>
      <c r="E12" s="59"/>
      <c r="F12" s="59"/>
      <c r="G12" s="59"/>
      <c r="H12" s="59"/>
      <c r="I12" s="59"/>
      <c r="J12" s="59"/>
      <c r="K12" s="59"/>
      <c r="L12" s="59"/>
      <c r="M12" s="52"/>
      <c r="N12" s="53"/>
      <c r="O12" s="52"/>
      <c r="P12" s="57"/>
    </row>
    <row r="13" spans="1:16" ht="26.1" customHeight="1">
      <c r="A13" s="46"/>
      <c r="B13" s="52"/>
      <c r="C13" s="53"/>
      <c r="D13" s="60" t="s">
        <v>18</v>
      </c>
      <c r="E13" s="61"/>
      <c r="F13" s="179" t="s">
        <v>36</v>
      </c>
      <c r="G13" s="180"/>
      <c r="H13" s="62"/>
      <c r="I13" s="63" t="s">
        <v>37</v>
      </c>
      <c r="J13" s="63" t="s">
        <v>28</v>
      </c>
      <c r="K13" s="181" t="s">
        <v>38</v>
      </c>
      <c r="L13" s="182"/>
      <c r="M13" s="53"/>
      <c r="N13" s="53"/>
      <c r="O13" s="52"/>
      <c r="P13" s="57"/>
    </row>
    <row r="14" spans="1:16" ht="26.1" customHeight="1">
      <c r="A14" s="46"/>
      <c r="B14" s="52"/>
      <c r="C14" s="53"/>
      <c r="D14" s="64" t="s">
        <v>19</v>
      </c>
      <c r="E14" s="65"/>
      <c r="F14" s="166" t="str">
        <f>+内訳書!D9</f>
        <v>幹線設備工事</v>
      </c>
      <c r="G14" s="166"/>
      <c r="H14" s="58"/>
      <c r="I14" s="66"/>
      <c r="J14" s="74"/>
      <c r="K14" s="108"/>
      <c r="L14" s="58"/>
      <c r="M14" s="53"/>
      <c r="N14" s="53"/>
      <c r="O14" s="52"/>
      <c r="P14" s="57"/>
    </row>
    <row r="15" spans="1:16" ht="26.1" customHeight="1">
      <c r="A15" s="46"/>
      <c r="B15" s="52"/>
      <c r="C15" s="53"/>
      <c r="D15" s="64" t="s">
        <v>20</v>
      </c>
      <c r="E15" s="65"/>
      <c r="F15" s="166" t="str">
        <f>+内訳書!D45</f>
        <v>電灯設備</v>
      </c>
      <c r="G15" s="166"/>
      <c r="H15" s="58"/>
      <c r="I15" s="67"/>
      <c r="J15" s="74"/>
      <c r="K15" s="108"/>
      <c r="L15" s="58"/>
      <c r="M15" s="53"/>
      <c r="N15" s="53"/>
      <c r="O15" s="52"/>
      <c r="P15" s="57"/>
    </row>
    <row r="16" spans="1:16" ht="26.1" customHeight="1">
      <c r="A16" s="46"/>
      <c r="B16" s="52"/>
      <c r="C16" s="53"/>
      <c r="D16" s="64" t="s">
        <v>7</v>
      </c>
      <c r="E16" s="65"/>
      <c r="F16" s="166" t="str">
        <f>+内訳書!D81</f>
        <v>コンセント設備</v>
      </c>
      <c r="G16" s="166"/>
      <c r="H16" s="58"/>
      <c r="I16" s="67"/>
      <c r="J16" s="74"/>
      <c r="K16" s="108"/>
      <c r="L16" s="58"/>
      <c r="M16" s="53"/>
      <c r="N16" s="53"/>
      <c r="O16" s="52"/>
      <c r="P16" s="57"/>
    </row>
    <row r="17" spans="1:16" ht="26.1" customHeight="1">
      <c r="A17" s="46"/>
      <c r="B17" s="52"/>
      <c r="C17" s="53"/>
      <c r="D17" s="64" t="s">
        <v>6</v>
      </c>
      <c r="E17" s="65"/>
      <c r="F17" s="166" t="str">
        <f>+内訳書!D117</f>
        <v>電話設備</v>
      </c>
      <c r="G17" s="172"/>
      <c r="H17" s="58"/>
      <c r="I17" s="72"/>
      <c r="J17" s="74"/>
      <c r="K17" s="108"/>
      <c r="L17" s="58"/>
      <c r="M17" s="53"/>
      <c r="N17" s="53"/>
      <c r="O17" s="52"/>
      <c r="P17" s="57"/>
    </row>
    <row r="18" spans="1:16" ht="26.1" customHeight="1">
      <c r="A18" s="46"/>
      <c r="B18" s="52"/>
      <c r="C18" s="53"/>
      <c r="D18" s="64" t="s">
        <v>0</v>
      </c>
      <c r="E18" s="65"/>
      <c r="F18" s="166" t="str">
        <f>+内訳書!D153</f>
        <v>情報設備</v>
      </c>
      <c r="G18" s="166"/>
      <c r="H18" s="58"/>
      <c r="I18" s="66"/>
      <c r="J18" s="74"/>
      <c r="K18" s="108"/>
      <c r="L18" s="58"/>
      <c r="M18" s="53"/>
      <c r="N18" s="53"/>
      <c r="O18" s="52"/>
      <c r="P18" s="57"/>
    </row>
    <row r="19" spans="1:16" ht="26.1" customHeight="1">
      <c r="A19" s="46"/>
      <c r="B19" s="52"/>
      <c r="C19" s="53"/>
      <c r="D19" s="64" t="s">
        <v>1</v>
      </c>
      <c r="E19" s="65"/>
      <c r="F19" s="166" t="str">
        <f>+内訳書!D189</f>
        <v>TV共聴設備</v>
      </c>
      <c r="G19" s="172"/>
      <c r="H19" s="58"/>
      <c r="I19" s="66"/>
      <c r="J19" s="74"/>
      <c r="K19" s="65"/>
      <c r="L19" s="58"/>
      <c r="M19" s="53"/>
      <c r="N19" s="53"/>
      <c r="O19" s="52"/>
      <c r="P19" s="57"/>
    </row>
    <row r="20" spans="1:16" ht="26.1" customHeight="1">
      <c r="A20" s="46"/>
      <c r="B20" s="52"/>
      <c r="C20" s="53"/>
      <c r="D20" s="64" t="s">
        <v>2</v>
      </c>
      <c r="E20" s="65"/>
      <c r="F20" s="166" t="str">
        <f>+内訳書!D225</f>
        <v>住宅用火災警報設備</v>
      </c>
      <c r="G20" s="166"/>
      <c r="H20" s="58"/>
      <c r="I20" s="66"/>
      <c r="J20" s="74"/>
      <c r="K20" s="65"/>
      <c r="L20" s="58"/>
      <c r="M20" s="53"/>
      <c r="N20" s="53"/>
      <c r="O20" s="52"/>
      <c r="P20" s="57"/>
    </row>
    <row r="21" spans="1:16" ht="26.1" customHeight="1">
      <c r="A21" s="46"/>
      <c r="B21" s="52"/>
      <c r="C21" s="53"/>
      <c r="D21" s="64" t="s">
        <v>3</v>
      </c>
      <c r="E21" s="65"/>
      <c r="F21" s="166"/>
      <c r="G21" s="166"/>
      <c r="H21" s="58"/>
      <c r="I21" s="66"/>
      <c r="J21" s="74"/>
      <c r="K21" s="65"/>
      <c r="L21" s="58"/>
      <c r="M21" s="53"/>
      <c r="N21" s="53"/>
      <c r="O21" s="52"/>
      <c r="P21" s="57"/>
    </row>
    <row r="22" spans="1:16" ht="26.1" customHeight="1">
      <c r="A22" s="46"/>
      <c r="B22" s="52"/>
      <c r="C22" s="53"/>
      <c r="D22" s="64" t="s">
        <v>4</v>
      </c>
      <c r="E22" s="65"/>
      <c r="F22" s="166"/>
      <c r="G22" s="166"/>
      <c r="H22" s="58"/>
      <c r="I22" s="66"/>
      <c r="J22" s="74"/>
      <c r="K22" s="65"/>
      <c r="L22" s="58"/>
      <c r="M22" s="53"/>
      <c r="N22" s="53"/>
      <c r="O22" s="52"/>
      <c r="P22" s="57"/>
    </row>
    <row r="23" spans="1:16" ht="26.1" customHeight="1">
      <c r="A23" s="46"/>
      <c r="B23" s="52"/>
      <c r="C23" s="53"/>
      <c r="D23" s="64" t="s">
        <v>5</v>
      </c>
      <c r="E23" s="65"/>
      <c r="F23" s="166"/>
      <c r="G23" s="166"/>
      <c r="H23" s="58"/>
      <c r="I23" s="66"/>
      <c r="J23" s="74"/>
      <c r="K23" s="65"/>
      <c r="L23" s="58"/>
      <c r="M23" s="53"/>
      <c r="N23" s="53"/>
      <c r="O23" s="52"/>
      <c r="P23" s="57"/>
    </row>
    <row r="24" spans="1:16" ht="26.1" customHeight="1">
      <c r="A24" s="46"/>
      <c r="B24" s="52"/>
      <c r="C24" s="53"/>
      <c r="D24" s="64" t="s">
        <v>8</v>
      </c>
      <c r="E24" s="65"/>
      <c r="F24" s="170" t="s">
        <v>92</v>
      </c>
      <c r="G24" s="170"/>
      <c r="H24" s="109"/>
      <c r="I24" s="110"/>
      <c r="J24" s="74"/>
      <c r="K24" s="65"/>
      <c r="L24" s="58"/>
      <c r="M24" s="53"/>
      <c r="N24" s="53"/>
      <c r="O24" s="52"/>
      <c r="P24" s="57"/>
    </row>
    <row r="25" spans="1:16" ht="26.1" customHeight="1">
      <c r="A25" s="46"/>
      <c r="B25" s="52"/>
      <c r="C25" s="53"/>
      <c r="D25" s="64" t="s">
        <v>9</v>
      </c>
      <c r="E25" s="65"/>
      <c r="F25" s="166"/>
      <c r="G25" s="166"/>
      <c r="H25" s="58"/>
      <c r="I25" s="66"/>
      <c r="J25" s="74"/>
      <c r="K25" s="65"/>
      <c r="L25" s="58"/>
      <c r="M25" s="53"/>
      <c r="N25" s="53"/>
      <c r="O25" s="52"/>
      <c r="P25" s="57"/>
    </row>
    <row r="26" spans="1:16" ht="26.1" customHeight="1">
      <c r="A26" s="46"/>
      <c r="B26" s="52"/>
      <c r="C26" s="53"/>
      <c r="D26" s="64" t="s">
        <v>10</v>
      </c>
      <c r="E26" s="65"/>
      <c r="F26" s="170" t="str">
        <f>+内訳書!D261</f>
        <v>海上輸送費</v>
      </c>
      <c r="G26" s="170"/>
      <c r="H26" s="109"/>
      <c r="I26" s="110"/>
      <c r="J26" s="74"/>
      <c r="K26" s="65"/>
      <c r="L26" s="58"/>
      <c r="M26" s="53"/>
      <c r="N26" s="53"/>
      <c r="O26" s="52"/>
      <c r="P26" s="57"/>
    </row>
    <row r="27" spans="1:16" ht="26.1" customHeight="1">
      <c r="A27" s="46"/>
      <c r="B27" s="52"/>
      <c r="C27" s="53"/>
      <c r="D27" s="64" t="s">
        <v>11</v>
      </c>
      <c r="E27" s="65"/>
      <c r="F27" s="171" t="s">
        <v>186</v>
      </c>
      <c r="G27" s="171"/>
      <c r="H27" s="114"/>
      <c r="I27" s="115"/>
      <c r="J27" s="74"/>
      <c r="K27" s="65"/>
      <c r="L27" s="58"/>
      <c r="M27" s="53"/>
      <c r="N27" s="53"/>
      <c r="O27" s="52"/>
      <c r="P27" s="57"/>
    </row>
    <row r="28" spans="1:16" ht="26.1" customHeight="1">
      <c r="A28" s="46"/>
      <c r="B28" s="52"/>
      <c r="C28" s="53"/>
      <c r="D28" s="64" t="s">
        <v>12</v>
      </c>
      <c r="E28" s="65"/>
      <c r="F28" s="166"/>
      <c r="G28" s="166"/>
      <c r="H28" s="58"/>
      <c r="I28" s="66"/>
      <c r="J28" s="74"/>
      <c r="K28" s="65"/>
      <c r="L28" s="58"/>
      <c r="M28" s="53"/>
      <c r="N28" s="53"/>
      <c r="O28" s="52"/>
      <c r="P28" s="57"/>
    </row>
    <row r="29" spans="1:16" ht="26.1" customHeight="1">
      <c r="A29" s="46"/>
      <c r="B29" s="52"/>
      <c r="C29" s="53"/>
      <c r="D29" s="64" t="s">
        <v>13</v>
      </c>
      <c r="E29" s="65"/>
      <c r="F29" s="166"/>
      <c r="G29" s="166"/>
      <c r="H29" s="58"/>
      <c r="I29" s="66"/>
      <c r="J29" s="74"/>
      <c r="K29" s="65"/>
      <c r="L29" s="58"/>
      <c r="M29" s="53"/>
      <c r="N29" s="53"/>
      <c r="O29" s="52"/>
      <c r="P29" s="57"/>
    </row>
    <row r="30" spans="1:16" ht="26.1" customHeight="1">
      <c r="A30" s="46"/>
      <c r="B30" s="52"/>
      <c r="C30" s="53"/>
      <c r="D30" s="64" t="s">
        <v>14</v>
      </c>
      <c r="E30" s="65"/>
      <c r="F30" s="166"/>
      <c r="G30" s="166"/>
      <c r="H30" s="99"/>
      <c r="I30" s="100"/>
      <c r="J30" s="74"/>
      <c r="K30" s="65"/>
      <c r="L30" s="58"/>
      <c r="M30" s="53"/>
      <c r="N30" s="53"/>
      <c r="O30" s="52"/>
      <c r="P30" s="57"/>
    </row>
    <row r="31" spans="1:16" ht="26.1" customHeight="1">
      <c r="A31" s="46"/>
      <c r="B31" s="52"/>
      <c r="C31" s="53"/>
      <c r="D31" s="64" t="s">
        <v>15</v>
      </c>
      <c r="E31" s="65"/>
      <c r="F31" s="166"/>
      <c r="G31" s="166"/>
      <c r="H31" s="99"/>
      <c r="I31" s="100"/>
      <c r="J31" s="74"/>
      <c r="K31" s="65"/>
      <c r="L31" s="58"/>
      <c r="M31" s="53"/>
      <c r="N31" s="53"/>
      <c r="O31" s="52"/>
      <c r="P31" s="57"/>
    </row>
    <row r="32" spans="1:16" ht="26.1" customHeight="1">
      <c r="A32" s="46"/>
      <c r="B32" s="52"/>
      <c r="C32" s="53"/>
      <c r="D32" s="64" t="s">
        <v>16</v>
      </c>
      <c r="E32" s="65"/>
      <c r="F32" s="166"/>
      <c r="G32" s="166"/>
      <c r="H32" s="58"/>
      <c r="I32" s="66"/>
      <c r="J32" s="74"/>
      <c r="K32" s="65"/>
      <c r="L32" s="58"/>
      <c r="M32" s="53"/>
      <c r="N32" s="53"/>
      <c r="O32" s="52"/>
      <c r="P32" s="57"/>
    </row>
    <row r="33" spans="1:16" ht="26.1" customHeight="1">
      <c r="A33" s="46"/>
      <c r="B33" s="52"/>
      <c r="C33" s="53"/>
      <c r="D33" s="64" t="s">
        <v>29</v>
      </c>
      <c r="E33" s="65"/>
      <c r="F33" s="166"/>
      <c r="G33" s="166"/>
      <c r="H33" s="58"/>
      <c r="I33" s="66"/>
      <c r="J33" s="65"/>
      <c r="K33" s="65"/>
      <c r="L33" s="58"/>
      <c r="M33" s="53"/>
      <c r="N33" s="53"/>
      <c r="O33" s="52"/>
      <c r="P33" s="57"/>
    </row>
    <row r="34" spans="1:16" ht="26.1" customHeight="1">
      <c r="A34" s="46"/>
      <c r="B34" s="52"/>
      <c r="C34" s="53"/>
      <c r="D34" s="64" t="s">
        <v>30</v>
      </c>
      <c r="E34" s="65"/>
      <c r="F34" s="166"/>
      <c r="G34" s="166"/>
      <c r="H34" s="58"/>
      <c r="I34" s="66"/>
      <c r="J34" s="65"/>
      <c r="K34" s="65"/>
      <c r="L34" s="58"/>
      <c r="M34" s="53"/>
      <c r="N34" s="53"/>
      <c r="O34" s="52"/>
      <c r="P34" s="57"/>
    </row>
    <row r="35" spans="1:16" ht="26.1" customHeight="1">
      <c r="A35" s="46"/>
      <c r="B35" s="52"/>
      <c r="C35" s="53"/>
      <c r="D35" s="64" t="s">
        <v>31</v>
      </c>
      <c r="E35" s="65"/>
      <c r="F35" s="167"/>
      <c r="G35" s="167"/>
      <c r="H35" s="58"/>
      <c r="I35" s="66"/>
      <c r="J35" s="65"/>
      <c r="K35" s="65"/>
      <c r="L35" s="58"/>
      <c r="M35" s="53"/>
      <c r="N35" s="53"/>
      <c r="O35" s="52"/>
      <c r="P35" s="57"/>
    </row>
    <row r="36" spans="1:16" ht="26.1" customHeight="1" thickBot="1">
      <c r="A36" s="46"/>
      <c r="B36" s="52"/>
      <c r="C36" s="53"/>
      <c r="D36" s="68"/>
      <c r="E36" s="69"/>
      <c r="F36" s="168" t="s">
        <v>39</v>
      </c>
      <c r="G36" s="169"/>
      <c r="H36" s="59"/>
      <c r="I36" s="70">
        <f>SUM(I24:I27)</f>
        <v>0</v>
      </c>
      <c r="J36" s="73"/>
      <c r="K36" s="69"/>
      <c r="L36" s="59"/>
      <c r="M36" s="53"/>
      <c r="N36" s="53"/>
      <c r="O36" s="52"/>
      <c r="P36" s="57"/>
    </row>
    <row r="37" spans="1:16" ht="11.25" customHeight="1" thickBot="1">
      <c r="A37" s="46"/>
      <c r="B37" s="46"/>
      <c r="C37" s="71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1"/>
      <c r="O37" s="46"/>
    </row>
    <row r="38" spans="1:16" ht="26.1" customHeight="1" thickBot="1"/>
    <row r="39" spans="1:16" s="106" customFormat="1" ht="26.1" customHeight="1">
      <c r="C39" s="116"/>
      <c r="D39" s="117"/>
      <c r="E39" s="117"/>
      <c r="F39" s="117"/>
      <c r="G39" s="117"/>
      <c r="H39" s="117"/>
      <c r="I39" s="117"/>
      <c r="J39" s="117"/>
      <c r="K39" s="117"/>
      <c r="L39" s="117"/>
      <c r="M39" s="118"/>
    </row>
    <row r="40" spans="1:16" s="106" customFormat="1" ht="26.1" customHeight="1">
      <c r="C40" s="156" t="s">
        <v>27</v>
      </c>
      <c r="D40" s="157"/>
      <c r="E40" s="157"/>
      <c r="F40" s="157"/>
      <c r="G40" s="157"/>
      <c r="H40" s="157"/>
      <c r="I40" s="157"/>
      <c r="J40" s="157"/>
      <c r="K40" s="157"/>
      <c r="L40" s="157"/>
      <c r="M40" s="158"/>
    </row>
    <row r="41" spans="1:16" s="106" customFormat="1" ht="26.1" customHeight="1">
      <c r="C41" s="119"/>
      <c r="D41" s="120"/>
      <c r="E41" s="120"/>
      <c r="F41" s="120"/>
      <c r="G41" s="120"/>
      <c r="H41" s="120"/>
      <c r="I41" s="120"/>
      <c r="J41" s="120"/>
      <c r="K41" s="120"/>
      <c r="L41" s="120"/>
      <c r="M41" s="121"/>
    </row>
    <row r="42" spans="1:16" s="106" customFormat="1" ht="26.1" customHeight="1">
      <c r="C42" s="119"/>
      <c r="D42" s="120"/>
      <c r="E42" s="120"/>
      <c r="F42" s="122" t="s">
        <v>32</v>
      </c>
      <c r="G42" s="159" t="str">
        <f>+G8</f>
        <v>令和7年度 渡名喜村多用途住宅建設工事（Bタイプ）</v>
      </c>
      <c r="H42" s="160"/>
      <c r="I42" s="160"/>
      <c r="J42" s="160"/>
      <c r="K42" s="160"/>
      <c r="L42" s="120"/>
      <c r="M42" s="121"/>
    </row>
    <row r="43" spans="1:16" s="106" customFormat="1" ht="26.1" customHeight="1">
      <c r="C43" s="119"/>
      <c r="D43" s="120"/>
      <c r="E43" s="120"/>
      <c r="F43" s="122" t="s">
        <v>93</v>
      </c>
      <c r="G43" s="161" t="s">
        <v>106</v>
      </c>
      <c r="H43" s="162"/>
      <c r="I43" s="162"/>
      <c r="J43" s="162"/>
      <c r="K43" s="162"/>
      <c r="L43" s="120"/>
      <c r="M43" s="121"/>
    </row>
    <row r="44" spans="1:16" s="106" customFormat="1" ht="26.1" customHeight="1">
      <c r="C44" s="119"/>
      <c r="D44" s="120"/>
      <c r="E44" s="120"/>
      <c r="F44" s="122" t="s">
        <v>94</v>
      </c>
      <c r="G44" s="124">
        <f>+G10</f>
        <v>129.18</v>
      </c>
      <c r="H44" s="123" t="s">
        <v>35</v>
      </c>
      <c r="I44" s="125"/>
      <c r="J44" s="125"/>
      <c r="K44" s="125"/>
      <c r="L44" s="120"/>
      <c r="M44" s="121"/>
    </row>
    <row r="45" spans="1:16" s="106" customFormat="1" ht="26.1" customHeight="1">
      <c r="C45" s="119"/>
      <c r="D45" s="120"/>
      <c r="E45" s="120"/>
      <c r="F45" s="122" t="s">
        <v>95</v>
      </c>
      <c r="G45" s="126"/>
      <c r="H45" s="127"/>
      <c r="I45" s="125"/>
      <c r="J45" s="125"/>
      <c r="K45" s="125"/>
      <c r="L45" s="120"/>
      <c r="M45" s="121"/>
    </row>
    <row r="46" spans="1:16" s="106" customFormat="1" ht="26.1" customHeight="1">
      <c r="C46" s="119"/>
      <c r="D46" s="120"/>
      <c r="E46" s="120"/>
      <c r="F46" s="128"/>
      <c r="G46" s="129"/>
      <c r="H46" s="120"/>
      <c r="I46" s="120"/>
      <c r="J46" s="120"/>
      <c r="K46" s="120"/>
      <c r="L46" s="120"/>
      <c r="M46" s="121"/>
    </row>
    <row r="47" spans="1:16" s="106" customFormat="1" ht="26.1" customHeight="1" thickBot="1">
      <c r="C47" s="119"/>
      <c r="D47" s="130"/>
      <c r="E47" s="130"/>
      <c r="F47" s="130"/>
      <c r="G47" s="130"/>
      <c r="H47" s="130"/>
      <c r="I47" s="130"/>
      <c r="J47" s="130"/>
      <c r="K47" s="130"/>
      <c r="L47" s="130"/>
      <c r="M47" s="121"/>
    </row>
    <row r="48" spans="1:16" s="106" customFormat="1" ht="26.1" customHeight="1">
      <c r="C48" s="119"/>
      <c r="D48" s="131" t="s">
        <v>18</v>
      </c>
      <c r="E48" s="132"/>
      <c r="F48" s="163" t="s">
        <v>36</v>
      </c>
      <c r="G48" s="163"/>
      <c r="H48" s="133"/>
      <c r="I48" s="134" t="s">
        <v>37</v>
      </c>
      <c r="J48" s="134" t="s">
        <v>28</v>
      </c>
      <c r="K48" s="164" t="s">
        <v>38</v>
      </c>
      <c r="L48" s="165"/>
      <c r="M48" s="135"/>
    </row>
    <row r="49" spans="3:17" s="106" customFormat="1" ht="26.1" customHeight="1">
      <c r="C49" s="119"/>
      <c r="D49" s="136" t="s">
        <v>19</v>
      </c>
      <c r="E49" s="137"/>
      <c r="F49" s="151" t="s">
        <v>96</v>
      </c>
      <c r="G49" s="151"/>
      <c r="H49" s="125"/>
      <c r="I49" s="138"/>
      <c r="J49" s="137"/>
      <c r="K49" s="137"/>
      <c r="L49" s="125"/>
      <c r="M49" s="135"/>
    </row>
    <row r="50" spans="3:17" s="106" customFormat="1" ht="26.1" customHeight="1">
      <c r="C50" s="119"/>
      <c r="D50" s="136" t="s">
        <v>20</v>
      </c>
      <c r="E50" s="137"/>
      <c r="F50" s="151"/>
      <c r="G50" s="151"/>
      <c r="H50" s="125"/>
      <c r="I50" s="139"/>
      <c r="J50" s="137"/>
      <c r="K50" s="137"/>
      <c r="L50" s="125"/>
      <c r="M50" s="135"/>
    </row>
    <row r="51" spans="3:17" s="106" customFormat="1" ht="26.1" customHeight="1">
      <c r="C51" s="119"/>
      <c r="D51" s="136" t="s">
        <v>7</v>
      </c>
      <c r="E51" s="137"/>
      <c r="F51" s="151" t="s">
        <v>97</v>
      </c>
      <c r="G51" s="151"/>
      <c r="H51" s="125"/>
      <c r="I51" s="138"/>
      <c r="J51" s="137"/>
      <c r="K51" s="137"/>
      <c r="L51" s="125"/>
      <c r="M51" s="135"/>
    </row>
    <row r="52" spans="3:17" s="106" customFormat="1" ht="26.1" customHeight="1">
      <c r="C52" s="119"/>
      <c r="D52" s="136" t="s">
        <v>6</v>
      </c>
      <c r="E52" s="137"/>
      <c r="F52" s="151"/>
      <c r="G52" s="151"/>
      <c r="H52" s="125"/>
      <c r="I52" s="138"/>
      <c r="J52" s="137"/>
      <c r="K52" s="137"/>
      <c r="L52" s="125"/>
      <c r="M52" s="135"/>
    </row>
    <row r="53" spans="3:17" s="106" customFormat="1" ht="26.1" customHeight="1">
      <c r="C53" s="119"/>
      <c r="D53" s="136" t="s">
        <v>0</v>
      </c>
      <c r="E53" s="137"/>
      <c r="F53" s="155" t="s">
        <v>98</v>
      </c>
      <c r="G53" s="155"/>
      <c r="H53" s="125"/>
      <c r="I53" s="138"/>
      <c r="J53" s="137"/>
      <c r="K53" s="140"/>
      <c r="L53" s="125"/>
      <c r="M53" s="135"/>
    </row>
    <row r="54" spans="3:17" s="106" customFormat="1" ht="26.1" customHeight="1">
      <c r="C54" s="119"/>
      <c r="D54" s="136" t="s">
        <v>1</v>
      </c>
      <c r="E54" s="137"/>
      <c r="F54" s="151"/>
      <c r="G54" s="151"/>
      <c r="H54" s="125"/>
      <c r="I54" s="138"/>
      <c r="J54" s="137"/>
      <c r="K54" s="137"/>
      <c r="L54" s="125"/>
      <c r="M54" s="135"/>
    </row>
    <row r="55" spans="3:17" s="106" customFormat="1" ht="26.1" customHeight="1">
      <c r="C55" s="119"/>
      <c r="D55" s="136" t="s">
        <v>2</v>
      </c>
      <c r="E55" s="137"/>
      <c r="F55" s="151" t="s">
        <v>99</v>
      </c>
      <c r="G55" s="151"/>
      <c r="H55" s="125"/>
      <c r="I55" s="138"/>
      <c r="J55" s="137"/>
      <c r="K55" s="137"/>
      <c r="L55" s="125"/>
      <c r="M55" s="135"/>
      <c r="Q55" s="146"/>
    </row>
    <row r="56" spans="3:17" s="106" customFormat="1" ht="26.1" customHeight="1">
      <c r="C56" s="119"/>
      <c r="D56" s="136" t="s">
        <v>3</v>
      </c>
      <c r="E56" s="137"/>
      <c r="F56" s="151"/>
      <c r="G56" s="151"/>
      <c r="H56" s="125"/>
      <c r="I56" s="138"/>
      <c r="J56" s="137"/>
      <c r="K56" s="137"/>
      <c r="L56" s="125"/>
      <c r="M56" s="135"/>
    </row>
    <row r="57" spans="3:17" s="106" customFormat="1" ht="26.1" customHeight="1">
      <c r="C57" s="119"/>
      <c r="D57" s="136" t="s">
        <v>4</v>
      </c>
      <c r="E57" s="137"/>
      <c r="F57" s="154" t="s">
        <v>100</v>
      </c>
      <c r="G57" s="154"/>
      <c r="H57" s="125"/>
      <c r="I57" s="138"/>
      <c r="J57" s="137"/>
      <c r="K57" s="137"/>
      <c r="L57" s="125"/>
      <c r="M57" s="135"/>
    </row>
    <row r="58" spans="3:17" s="106" customFormat="1" ht="26.1" customHeight="1">
      <c r="C58" s="119"/>
      <c r="D58" s="136" t="s">
        <v>5</v>
      </c>
      <c r="E58" s="137"/>
      <c r="F58" s="151"/>
      <c r="G58" s="151"/>
      <c r="H58" s="125"/>
      <c r="I58" s="138"/>
      <c r="J58" s="137"/>
      <c r="K58" s="137"/>
      <c r="L58" s="125"/>
      <c r="M58" s="135"/>
    </row>
    <row r="59" spans="3:17" s="106" customFormat="1" ht="26.1" customHeight="1">
      <c r="C59" s="119"/>
      <c r="D59" s="136" t="s">
        <v>8</v>
      </c>
      <c r="E59" s="137"/>
      <c r="F59" s="151" t="s">
        <v>101</v>
      </c>
      <c r="G59" s="151"/>
      <c r="H59" s="125"/>
      <c r="I59" s="138"/>
      <c r="J59" s="137"/>
      <c r="K59" s="137"/>
      <c r="L59" s="125"/>
      <c r="M59" s="135"/>
    </row>
    <row r="60" spans="3:17" s="106" customFormat="1" ht="26.1" customHeight="1">
      <c r="C60" s="119"/>
      <c r="D60" s="136" t="s">
        <v>9</v>
      </c>
      <c r="E60" s="137"/>
      <c r="F60" s="151"/>
      <c r="G60" s="151"/>
      <c r="H60" s="125"/>
      <c r="I60" s="138"/>
      <c r="J60" s="137"/>
      <c r="K60" s="137"/>
      <c r="L60" s="125"/>
      <c r="M60" s="135"/>
    </row>
    <row r="61" spans="3:17" s="106" customFormat="1" ht="26.1" customHeight="1">
      <c r="C61" s="119"/>
      <c r="D61" s="136" t="s">
        <v>10</v>
      </c>
      <c r="E61" s="137"/>
      <c r="F61" s="154" t="s">
        <v>102</v>
      </c>
      <c r="G61" s="154"/>
      <c r="H61" s="125"/>
      <c r="I61" s="138"/>
      <c r="J61" s="137"/>
      <c r="K61" s="137"/>
      <c r="L61" s="125"/>
      <c r="M61" s="135"/>
    </row>
    <row r="62" spans="3:17" s="106" customFormat="1" ht="26.1" customHeight="1">
      <c r="C62" s="119"/>
      <c r="D62" s="136" t="s">
        <v>11</v>
      </c>
      <c r="E62" s="137"/>
      <c r="F62" s="151"/>
      <c r="G62" s="151"/>
      <c r="H62" s="125"/>
      <c r="I62" s="138"/>
      <c r="J62" s="137"/>
      <c r="K62" s="137"/>
      <c r="L62" s="125"/>
      <c r="M62" s="135"/>
    </row>
    <row r="63" spans="3:17" s="106" customFormat="1" ht="26.1" customHeight="1">
      <c r="C63" s="119"/>
      <c r="D63" s="136" t="s">
        <v>12</v>
      </c>
      <c r="E63" s="137"/>
      <c r="F63" s="151" t="s">
        <v>103</v>
      </c>
      <c r="G63" s="151"/>
      <c r="H63" s="125"/>
      <c r="I63" s="138"/>
      <c r="J63" s="137"/>
      <c r="K63" s="141">
        <v>0.1</v>
      </c>
      <c r="L63" s="125"/>
      <c r="M63" s="135"/>
    </row>
    <row r="64" spans="3:17" s="106" customFormat="1" ht="26.1" customHeight="1">
      <c r="C64" s="119"/>
      <c r="D64" s="136" t="s">
        <v>13</v>
      </c>
      <c r="E64" s="137"/>
      <c r="F64" s="151"/>
      <c r="G64" s="151"/>
      <c r="H64" s="125"/>
      <c r="I64" s="138"/>
      <c r="J64" s="137"/>
      <c r="K64" s="137"/>
      <c r="L64" s="125"/>
      <c r="M64" s="135"/>
    </row>
    <row r="65" spans="3:13" s="106" customFormat="1" ht="26.1" customHeight="1">
      <c r="C65" s="119"/>
      <c r="D65" s="136" t="s">
        <v>14</v>
      </c>
      <c r="E65" s="137"/>
      <c r="F65" s="152"/>
      <c r="G65" s="151"/>
      <c r="H65" s="125"/>
      <c r="I65" s="138"/>
      <c r="J65" s="137"/>
      <c r="K65" s="137"/>
      <c r="L65" s="125"/>
      <c r="M65" s="135"/>
    </row>
    <row r="66" spans="3:13" s="106" customFormat="1" ht="26.1" customHeight="1">
      <c r="C66" s="119"/>
      <c r="D66" s="136" t="s">
        <v>15</v>
      </c>
      <c r="E66" s="137"/>
      <c r="F66" s="151"/>
      <c r="G66" s="151"/>
      <c r="H66" s="125"/>
      <c r="I66" s="138"/>
      <c r="J66" s="137"/>
      <c r="K66" s="137"/>
      <c r="L66" s="125"/>
      <c r="M66" s="135"/>
    </row>
    <row r="67" spans="3:13" s="106" customFormat="1" ht="26.1" customHeight="1">
      <c r="C67" s="119"/>
      <c r="D67" s="136" t="s">
        <v>16</v>
      </c>
      <c r="E67" s="137"/>
      <c r="F67" s="153"/>
      <c r="G67" s="151"/>
      <c r="H67" s="125"/>
      <c r="I67" s="138"/>
      <c r="J67" s="137"/>
      <c r="K67" s="137"/>
      <c r="L67" s="125"/>
      <c r="M67" s="135"/>
    </row>
    <row r="68" spans="3:13" s="106" customFormat="1" ht="26.1" customHeight="1">
      <c r="C68" s="119"/>
      <c r="D68" s="136" t="s">
        <v>29</v>
      </c>
      <c r="E68" s="137"/>
      <c r="F68" s="151"/>
      <c r="G68" s="151"/>
      <c r="H68" s="125"/>
      <c r="I68" s="138"/>
      <c r="J68" s="137"/>
      <c r="K68" s="137"/>
      <c r="L68" s="125"/>
      <c r="M68" s="135"/>
    </row>
    <row r="69" spans="3:13" s="106" customFormat="1" ht="26.1" customHeight="1" thickBot="1">
      <c r="C69" s="119"/>
      <c r="D69" s="142"/>
      <c r="E69" s="143"/>
      <c r="F69" s="150" t="s">
        <v>39</v>
      </c>
      <c r="G69" s="150"/>
      <c r="H69" s="130"/>
      <c r="I69" s="144"/>
      <c r="J69" s="143"/>
      <c r="K69" s="143"/>
      <c r="L69" s="130"/>
      <c r="M69" s="135"/>
    </row>
    <row r="70" spans="3:13" s="106" customFormat="1" ht="26.1" customHeight="1" thickBot="1">
      <c r="C70" s="142"/>
      <c r="D70" s="130"/>
      <c r="E70" s="130"/>
      <c r="F70" s="130"/>
      <c r="G70" s="130"/>
      <c r="H70" s="130"/>
      <c r="I70" s="130"/>
      <c r="J70" s="130"/>
      <c r="K70" s="130"/>
      <c r="L70" s="130"/>
      <c r="M70" s="145"/>
    </row>
    <row r="71" spans="3:13" s="106" customFormat="1" ht="26.1" customHeight="1"/>
    <row r="72" spans="3:13" ht="26.1" customHeight="1"/>
    <row r="73" spans="3:13" ht="26.1" customHeight="1"/>
    <row r="74" spans="3:13" ht="26.1" customHeight="1"/>
    <row r="75" spans="3:13" ht="26.1" customHeight="1"/>
    <row r="76" spans="3:13" ht="26.1" customHeight="1"/>
    <row r="77" spans="3:13" ht="26.1" customHeight="1"/>
    <row r="78" spans="3:13" ht="26.1" customHeight="1"/>
    <row r="79" spans="3:13" ht="26.1" customHeight="1"/>
    <row r="80" spans="3:13" ht="26.1" customHeight="1"/>
    <row r="81" ht="26.1" customHeight="1"/>
    <row r="82" ht="26.1" customHeight="1"/>
    <row r="83" ht="26.1" customHeight="1"/>
    <row r="84" ht="26.1" customHeight="1"/>
    <row r="85" ht="26.1" customHeight="1"/>
    <row r="86" ht="26.1" customHeight="1"/>
    <row r="87" ht="26.1" customHeight="1"/>
    <row r="88" ht="26.1" customHeight="1"/>
    <row r="89" ht="26.1" customHeight="1"/>
    <row r="90" ht="26.1" customHeight="1"/>
    <row r="91" ht="26.1" customHeight="1"/>
    <row r="92" ht="26.1" customHeight="1"/>
    <row r="93" ht="26.1" customHeight="1"/>
    <row r="94" ht="26.1" customHeight="1"/>
    <row r="95" ht="26.1" customHeight="1"/>
    <row r="96" ht="26.1" customHeight="1"/>
    <row r="97" ht="26.1" customHeight="1"/>
    <row r="98" ht="26.1" customHeight="1"/>
    <row r="99" ht="26.1" customHeight="1"/>
    <row r="100" ht="26.1" customHeight="1"/>
    <row r="101" ht="26.1" customHeight="1"/>
    <row r="102" ht="26.1" customHeight="1"/>
    <row r="103" ht="26.1" customHeight="1"/>
    <row r="104" ht="26.1" customHeight="1"/>
    <row r="105" ht="26.1" customHeight="1"/>
    <row r="106" ht="26.1" customHeight="1"/>
    <row r="107" ht="26.1" customHeight="1"/>
    <row r="108" ht="26.1" customHeight="1"/>
    <row r="109" ht="26.1" customHeight="1"/>
    <row r="110" ht="26.1" customHeight="1"/>
    <row r="111" ht="26.1" customHeight="1"/>
    <row r="112" ht="26.1" customHeight="1"/>
    <row r="113" ht="26.1" customHeight="1"/>
    <row r="114" ht="26.1" customHeight="1"/>
    <row r="115" ht="26.1" customHeight="1"/>
    <row r="116" ht="26.1" customHeight="1"/>
    <row r="117" ht="26.1" customHeight="1"/>
    <row r="118" ht="26.1" customHeight="1"/>
    <row r="119" ht="26.1" customHeight="1"/>
    <row r="120" ht="26.1" customHeight="1"/>
    <row r="121" ht="26.1" customHeight="1"/>
    <row r="122" ht="26.1" customHeight="1"/>
    <row r="123" ht="26.1" customHeight="1"/>
    <row r="124" ht="26.1" customHeight="1"/>
    <row r="125" ht="26.1" customHeight="1"/>
    <row r="126" ht="26.1" customHeight="1"/>
    <row r="127" ht="26.1" customHeight="1"/>
    <row r="128" ht="26.1" customHeight="1"/>
    <row r="129" ht="26.1" customHeight="1"/>
    <row r="130" ht="26.1" customHeight="1"/>
    <row r="131" ht="26.1" customHeight="1"/>
    <row r="132" ht="26.1" customHeight="1"/>
    <row r="133" ht="26.1" customHeight="1"/>
    <row r="134" ht="26.1" customHeight="1"/>
    <row r="135" ht="26.1" customHeight="1"/>
    <row r="136" ht="26.1" customHeight="1"/>
    <row r="137" ht="26.1" customHeight="1"/>
    <row r="138" ht="26.1" customHeight="1"/>
    <row r="139" ht="26.1" customHeight="1"/>
    <row r="140" ht="26.1" customHeight="1"/>
    <row r="141" ht="26.1" customHeight="1"/>
    <row r="142" ht="26.1" customHeight="1"/>
    <row r="143" ht="26.1" customHeight="1"/>
    <row r="144" ht="26.1" customHeight="1"/>
    <row r="145" ht="26.1" customHeight="1"/>
    <row r="146" ht="26.1" customHeight="1"/>
    <row r="147" ht="26.1" customHeight="1"/>
    <row r="148" ht="26.1" customHeight="1"/>
    <row r="149" ht="26.1" customHeight="1"/>
    <row r="150" ht="26.1" customHeight="1"/>
    <row r="151" ht="26.1" customHeight="1"/>
    <row r="152" ht="26.1" customHeight="1"/>
    <row r="153" ht="26.1" customHeight="1"/>
    <row r="154" ht="26.1" customHeight="1"/>
    <row r="155" ht="26.1" customHeight="1"/>
    <row r="156" ht="26.1" customHeight="1"/>
    <row r="157" ht="26.1" customHeight="1"/>
    <row r="158" ht="26.1" customHeight="1"/>
    <row r="159" ht="26.1" customHeight="1"/>
    <row r="160" ht="26.1" customHeight="1"/>
    <row r="161" ht="26.1" customHeight="1"/>
    <row r="162" ht="26.1" customHeight="1"/>
    <row r="163" ht="26.1" customHeight="1"/>
    <row r="164" ht="26.1" customHeight="1"/>
    <row r="165" ht="26.1" customHeight="1"/>
    <row r="166" ht="26.1" customHeight="1"/>
    <row r="167" ht="26.1" customHeight="1"/>
    <row r="168" ht="26.1" customHeight="1"/>
    <row r="169" ht="26.1" customHeight="1"/>
    <row r="170" ht="26.1" customHeight="1"/>
    <row r="171" ht="26.1" customHeight="1"/>
    <row r="172" ht="26.1" customHeight="1"/>
    <row r="173" ht="26.1" customHeight="1"/>
    <row r="174" ht="26.1" customHeight="1"/>
    <row r="175" ht="26.1" customHeight="1"/>
    <row r="176" ht="26.1" customHeight="1"/>
    <row r="177" ht="26.1" customHeight="1"/>
    <row r="178" ht="26.1" customHeight="1"/>
    <row r="179" ht="26.1" customHeight="1"/>
    <row r="180" ht="26.1" customHeight="1"/>
    <row r="181" ht="26.1" customHeight="1"/>
    <row r="182" ht="26.1" customHeight="1"/>
    <row r="183" ht="26.1" customHeight="1"/>
    <row r="184" ht="26.1" customHeight="1"/>
    <row r="185" ht="26.1" customHeight="1"/>
    <row r="186" ht="26.1" customHeight="1"/>
    <row r="187" ht="26.1" customHeight="1"/>
    <row r="188" ht="26.1" customHeight="1"/>
    <row r="189" ht="26.1" customHeight="1"/>
    <row r="190" ht="26.1" customHeight="1"/>
    <row r="191" ht="26.1" customHeight="1"/>
    <row r="192" ht="26.1" customHeight="1"/>
    <row r="193" ht="26.1" customHeight="1"/>
    <row r="194" ht="26.1" customHeight="1"/>
    <row r="195" ht="26.1" customHeight="1"/>
    <row r="196" ht="26.1" customHeight="1"/>
    <row r="197" ht="26.1" customHeight="1"/>
    <row r="198" ht="26.1" customHeight="1"/>
    <row r="199" ht="26.1" customHeight="1"/>
    <row r="200" ht="26.1" customHeight="1"/>
    <row r="201" ht="26.1" customHeight="1"/>
    <row r="202" ht="26.1" customHeight="1"/>
    <row r="203" ht="26.1" customHeight="1"/>
    <row r="204" ht="26.1" customHeight="1"/>
    <row r="205" ht="26.1" customHeight="1"/>
    <row r="206" ht="26.1" customHeight="1"/>
    <row r="207" ht="26.1" customHeight="1"/>
    <row r="208" ht="26.1" customHeight="1"/>
    <row r="209" ht="26.1" customHeight="1"/>
    <row r="210" ht="26.1" customHeight="1"/>
    <row r="211" ht="26.1" customHeight="1"/>
    <row r="212" ht="26.1" customHeight="1"/>
    <row r="213" ht="26.1" customHeight="1"/>
    <row r="214" ht="26.1" customHeight="1"/>
    <row r="215" ht="26.1" customHeight="1"/>
    <row r="216" ht="26.1" customHeight="1"/>
    <row r="217" ht="26.1" customHeight="1"/>
    <row r="218" ht="26.1" customHeight="1"/>
    <row r="219" ht="26.1" customHeight="1"/>
    <row r="220" ht="26.1" customHeight="1"/>
    <row r="221" ht="26.1" customHeight="1"/>
    <row r="222" ht="26.1" customHeight="1"/>
    <row r="223" ht="26.1" customHeight="1"/>
    <row r="224" ht="26.1" customHeight="1"/>
    <row r="225" ht="26.1" customHeight="1"/>
    <row r="226" ht="26.1" customHeight="1"/>
    <row r="227" ht="26.1" customHeight="1"/>
    <row r="228" ht="26.1" customHeight="1"/>
    <row r="229" ht="26.1" customHeight="1"/>
    <row r="230" ht="26.1" customHeight="1"/>
    <row r="231" ht="26.1" customHeight="1"/>
    <row r="232" ht="26.1" customHeight="1"/>
    <row r="233" ht="26.1" customHeight="1"/>
    <row r="234" ht="26.1" customHeight="1"/>
    <row r="235" ht="26.1" customHeight="1"/>
    <row r="236" ht="26.1" customHeight="1"/>
    <row r="237" ht="26.1" customHeight="1"/>
    <row r="238" ht="26.1" customHeight="1"/>
    <row r="239" ht="26.1" customHeight="1"/>
    <row r="240" ht="26.1" customHeight="1"/>
    <row r="241" ht="26.1" customHeight="1"/>
    <row r="242" ht="26.1" customHeight="1"/>
    <row r="243" ht="26.1" customHeight="1"/>
    <row r="244" ht="26.1" customHeight="1"/>
    <row r="245" ht="26.1" customHeight="1"/>
    <row r="246" ht="26.1" customHeight="1"/>
    <row r="247" ht="26.1" customHeight="1"/>
    <row r="248" ht="26.1" customHeight="1"/>
    <row r="249" ht="26.1" customHeight="1"/>
    <row r="250" ht="26.1" customHeight="1"/>
    <row r="251" ht="26.1" customHeight="1"/>
    <row r="252" ht="26.1" customHeight="1"/>
    <row r="253" ht="26.1" customHeight="1"/>
    <row r="254" ht="26.1" customHeight="1"/>
    <row r="255" ht="26.1" customHeight="1"/>
    <row r="256" ht="26.1" customHeight="1"/>
    <row r="257" ht="26.1" customHeight="1"/>
    <row r="258" ht="26.1" customHeight="1"/>
    <row r="259" ht="26.1" customHeight="1"/>
    <row r="260" ht="26.1" customHeight="1"/>
    <row r="261" ht="26.1" customHeight="1"/>
    <row r="262" ht="26.1" customHeight="1"/>
    <row r="263" ht="26.1" customHeight="1"/>
    <row r="264" ht="26.1" customHeight="1"/>
    <row r="265" ht="26.1" customHeight="1"/>
    <row r="266" ht="26.1" customHeight="1"/>
    <row r="267" ht="26.1" customHeight="1"/>
    <row r="268" ht="26.1" customHeight="1"/>
    <row r="269" ht="26.1" customHeight="1"/>
    <row r="270" ht="26.1" customHeight="1"/>
    <row r="271" ht="26.1" customHeight="1"/>
    <row r="272" ht="26.1" customHeight="1"/>
    <row r="273" ht="26.1" customHeight="1"/>
    <row r="274" ht="26.1" customHeight="1"/>
    <row r="275" ht="26.1" customHeight="1"/>
    <row r="276" ht="26.1" customHeight="1"/>
    <row r="277" ht="26.1" customHeight="1"/>
    <row r="278" ht="26.1" customHeight="1"/>
    <row r="279" ht="26.1" customHeight="1"/>
    <row r="280" ht="26.1" customHeight="1"/>
    <row r="281" ht="26.1" customHeight="1"/>
    <row r="282" ht="26.1" customHeight="1"/>
    <row r="283" ht="26.1" customHeight="1"/>
    <row r="284" ht="26.1" customHeight="1"/>
    <row r="285" ht="26.1" customHeight="1"/>
    <row r="286" ht="26.1" customHeight="1"/>
    <row r="287" ht="26.1" customHeight="1"/>
    <row r="288" ht="26.1" customHeight="1"/>
    <row r="289" ht="26.1" customHeight="1"/>
    <row r="290" ht="26.1" customHeight="1"/>
    <row r="291" ht="26.1" customHeight="1"/>
    <row r="292" ht="26.1" customHeight="1"/>
    <row r="293" ht="26.1" customHeight="1"/>
    <row r="294" ht="26.1" customHeight="1"/>
    <row r="295" ht="26.1" customHeight="1"/>
    <row r="296" ht="26.1" customHeight="1"/>
    <row r="297" ht="26.1" customHeight="1"/>
    <row r="298" ht="26.1" customHeight="1"/>
    <row r="299" ht="26.1" customHeight="1"/>
    <row r="300" ht="26.1" customHeight="1"/>
    <row r="301" ht="26.1" customHeight="1"/>
    <row r="302" ht="26.1" customHeight="1"/>
    <row r="303" ht="26.1" customHeight="1"/>
    <row r="304" ht="26.1" customHeight="1"/>
    <row r="305" ht="26.1" customHeight="1"/>
    <row r="306" ht="26.1" customHeight="1"/>
    <row r="307" ht="26.1" customHeight="1"/>
    <row r="308" ht="26.1" customHeight="1"/>
    <row r="309" ht="26.1" customHeight="1"/>
    <row r="310" ht="26.1" customHeight="1"/>
    <row r="311" ht="26.1" customHeight="1"/>
    <row r="312" ht="26.1" customHeight="1"/>
    <row r="313" ht="26.1" customHeight="1"/>
    <row r="314" ht="26.1" customHeight="1"/>
    <row r="315" ht="26.1" customHeight="1"/>
    <row r="316" ht="26.1" customHeight="1"/>
    <row r="317" ht="26.1" customHeight="1"/>
    <row r="318" ht="26.1" customHeight="1"/>
    <row r="319" ht="26.1" customHeight="1"/>
    <row r="320" ht="26.1" customHeight="1"/>
    <row r="321" ht="26.1" customHeight="1"/>
    <row r="322" ht="26.1" customHeight="1"/>
    <row r="323" ht="26.1" customHeight="1"/>
    <row r="324" ht="26.1" customHeight="1"/>
    <row r="325" ht="26.1" customHeight="1"/>
    <row r="326" ht="26.1" customHeight="1"/>
    <row r="327" ht="26.1" customHeight="1"/>
    <row r="328" ht="26.1" customHeight="1"/>
    <row r="329" ht="26.1" customHeight="1"/>
    <row r="330" ht="26.1" customHeight="1"/>
    <row r="331" ht="26.1" customHeight="1"/>
    <row r="332" ht="26.1" customHeight="1"/>
    <row r="333" ht="26.1" customHeight="1"/>
    <row r="334" ht="26.1" customHeight="1"/>
    <row r="335" ht="26.1" customHeight="1"/>
    <row r="336" ht="26.1" customHeight="1"/>
    <row r="337" ht="26.1" customHeight="1"/>
    <row r="338" ht="26.1" customHeight="1"/>
    <row r="339" ht="26.1" customHeight="1"/>
    <row r="340" ht="26.1" customHeight="1"/>
    <row r="341" ht="26.1" customHeight="1"/>
    <row r="342" ht="26.1" customHeight="1"/>
    <row r="343" ht="26.1" customHeight="1"/>
    <row r="344" ht="26.1" customHeight="1"/>
    <row r="345" ht="26.1" customHeight="1"/>
    <row r="346" ht="26.1" customHeight="1"/>
    <row r="347" ht="26.1" customHeight="1"/>
    <row r="348" ht="26.1" customHeight="1"/>
    <row r="349" ht="26.1" customHeight="1"/>
    <row r="350" ht="26.1" customHeight="1"/>
    <row r="351" ht="26.1" customHeight="1"/>
    <row r="352" ht="26.1" customHeight="1"/>
    <row r="353" ht="26.1" customHeight="1"/>
    <row r="354" ht="26.1" customHeight="1"/>
    <row r="355" ht="26.1" customHeight="1"/>
    <row r="356" ht="26.1" customHeight="1"/>
    <row r="357" ht="26.1" customHeight="1"/>
    <row r="358" ht="26.1" customHeight="1"/>
    <row r="359" ht="26.1" customHeight="1"/>
    <row r="360" ht="26.1" customHeight="1"/>
    <row r="361" ht="26.1" customHeight="1"/>
    <row r="362" ht="26.1" customHeight="1"/>
    <row r="363" ht="26.1" customHeight="1"/>
    <row r="364" ht="26.1" customHeight="1"/>
    <row r="365" ht="26.1" customHeight="1"/>
    <row r="366" ht="26.1" customHeight="1"/>
    <row r="367" ht="26.1" customHeight="1"/>
    <row r="368" ht="26.1" customHeight="1"/>
    <row r="369" ht="26.1" customHeight="1"/>
    <row r="370" ht="26.1" customHeight="1"/>
    <row r="371" ht="26.1" customHeight="1"/>
    <row r="372" ht="26.1" customHeight="1"/>
    <row r="373" ht="26.1" customHeight="1"/>
    <row r="374" ht="26.1" customHeight="1"/>
    <row r="375" ht="26.1" customHeight="1"/>
    <row r="376" ht="26.1" customHeight="1"/>
    <row r="377" ht="26.1" customHeight="1"/>
    <row r="378" ht="26.1" customHeight="1"/>
    <row r="379" ht="26.1" customHeight="1"/>
    <row r="380" ht="26.1" customHeight="1"/>
    <row r="381" ht="26.1" customHeight="1"/>
    <row r="382" ht="26.1" customHeight="1"/>
    <row r="383" ht="26.1" customHeight="1"/>
    <row r="384" ht="26.1" customHeight="1"/>
    <row r="385" ht="26.1" customHeight="1"/>
    <row r="386" ht="26.1" customHeight="1"/>
    <row r="387" ht="26.1" customHeight="1"/>
    <row r="388" ht="26.1" customHeight="1"/>
    <row r="389" ht="26.1" customHeight="1"/>
    <row r="390" ht="26.1" customHeight="1"/>
    <row r="391" ht="26.1" customHeight="1"/>
    <row r="392" ht="26.1" customHeight="1"/>
    <row r="393" ht="26.1" customHeight="1"/>
    <row r="394" ht="26.1" customHeight="1"/>
    <row r="395" ht="26.1" customHeight="1"/>
    <row r="396" ht="26.1" customHeight="1"/>
    <row r="397" ht="26.1" customHeight="1"/>
    <row r="398" ht="26.1" customHeight="1"/>
    <row r="399" ht="26.1" customHeight="1"/>
    <row r="400" ht="26.1" customHeight="1"/>
    <row r="401" ht="26.1" customHeight="1"/>
    <row r="402" ht="26.1" customHeight="1"/>
    <row r="403" ht="26.1" customHeight="1"/>
    <row r="404" ht="26.1" customHeight="1"/>
    <row r="405" ht="26.1" customHeight="1"/>
    <row r="406" ht="26.1" customHeight="1"/>
    <row r="407" ht="26.1" customHeight="1"/>
    <row r="408" ht="26.1" customHeight="1"/>
    <row r="409" ht="26.1" customHeight="1"/>
    <row r="410" ht="26.1" customHeight="1"/>
    <row r="411" ht="26.1" customHeight="1"/>
    <row r="412" ht="26.1" customHeight="1"/>
    <row r="413" ht="26.1" customHeight="1"/>
    <row r="414" ht="26.1" customHeight="1"/>
    <row r="415" ht="26.1" customHeight="1"/>
    <row r="416" ht="26.1" customHeight="1"/>
    <row r="417" ht="26.1" customHeight="1"/>
    <row r="418" ht="26.1" customHeight="1"/>
    <row r="419" ht="26.1" customHeight="1"/>
    <row r="420" ht="26.1" customHeight="1"/>
    <row r="421" ht="26.1" customHeight="1"/>
    <row r="422" ht="26.1" customHeight="1"/>
    <row r="423" ht="26.1" customHeight="1"/>
    <row r="424" ht="26.1" customHeight="1"/>
    <row r="425" ht="26.1" customHeight="1"/>
    <row r="426" ht="26.1" customHeight="1"/>
    <row r="427" ht="26.1" customHeight="1"/>
    <row r="428" ht="26.1" customHeight="1"/>
    <row r="429" ht="26.1" customHeight="1"/>
    <row r="430" ht="26.1" customHeight="1"/>
    <row r="431" ht="26.1" customHeight="1"/>
    <row r="432" ht="26.1" customHeight="1"/>
    <row r="433" ht="26.1" customHeight="1"/>
    <row r="434" ht="26.1" customHeight="1"/>
    <row r="435" ht="26.1" customHeight="1"/>
    <row r="436" ht="26.1" customHeight="1"/>
    <row r="437" ht="26.1" customHeight="1"/>
    <row r="438" ht="26.1" customHeight="1"/>
    <row r="439" ht="26.1" customHeight="1"/>
    <row r="440" ht="26.1" customHeight="1"/>
    <row r="441" ht="26.1" customHeight="1"/>
    <row r="442" ht="26.1" customHeight="1"/>
    <row r="443" ht="26.1" customHeight="1"/>
    <row r="444" ht="26.1" customHeight="1"/>
    <row r="445" ht="26.1" customHeight="1"/>
    <row r="446" ht="26.1" customHeight="1"/>
    <row r="447" ht="26.1" customHeight="1"/>
    <row r="448" ht="26.1" customHeight="1"/>
    <row r="449" ht="26.1" customHeight="1"/>
    <row r="450" ht="26.1" customHeight="1"/>
    <row r="451" ht="26.1" customHeight="1"/>
    <row r="452" ht="26.1" customHeight="1"/>
    <row r="453" ht="26.1" customHeight="1"/>
    <row r="454" ht="26.1" customHeight="1"/>
    <row r="455" ht="26.1" customHeight="1"/>
    <row r="456" ht="26.1" customHeight="1"/>
    <row r="457" ht="26.1" customHeight="1"/>
    <row r="458" ht="26.1" customHeight="1"/>
    <row r="459" ht="26.1" customHeight="1"/>
    <row r="460" ht="26.1" customHeight="1"/>
    <row r="461" ht="26.1" customHeight="1"/>
    <row r="462" ht="26.1" customHeight="1"/>
    <row r="463" ht="26.1" customHeight="1"/>
    <row r="464" ht="26.1" customHeight="1"/>
    <row r="465" ht="26.1" customHeight="1"/>
    <row r="466" ht="26.1" customHeight="1"/>
    <row r="467" ht="26.1" customHeight="1"/>
    <row r="468" ht="26.1" customHeight="1"/>
    <row r="469" ht="26.1" customHeight="1"/>
    <row r="470" ht="26.1" customHeight="1"/>
    <row r="471" ht="26.1" customHeight="1"/>
    <row r="472" ht="26.1" customHeight="1"/>
    <row r="473" ht="26.1" customHeight="1"/>
    <row r="474" ht="26.1" customHeight="1"/>
    <row r="475" ht="26.1" customHeight="1"/>
    <row r="476" ht="26.1" customHeight="1"/>
    <row r="477" ht="26.1" customHeight="1"/>
    <row r="478" ht="26.1" customHeight="1"/>
    <row r="479" ht="26.1" customHeight="1"/>
    <row r="480" ht="26.1" customHeight="1"/>
    <row r="481" ht="26.1" customHeight="1"/>
    <row r="482" ht="26.1" customHeight="1"/>
    <row r="483" ht="26.1" customHeight="1"/>
    <row r="484" ht="26.1" customHeight="1"/>
    <row r="485" ht="26.1" customHeight="1"/>
    <row r="486" ht="26.1" customHeight="1"/>
    <row r="487" ht="26.1" customHeight="1"/>
    <row r="488" ht="26.1" customHeight="1"/>
    <row r="489" ht="26.1" customHeight="1"/>
    <row r="490" ht="26.1" customHeight="1"/>
    <row r="491" ht="26.1" customHeight="1"/>
    <row r="492" ht="26.1" customHeight="1"/>
    <row r="493" ht="26.1" customHeight="1"/>
    <row r="494" ht="26.1" customHeight="1"/>
    <row r="495" ht="26.1" customHeight="1"/>
    <row r="496" ht="26.1" customHeight="1"/>
    <row r="497" ht="26.1" customHeight="1"/>
    <row r="498" ht="26.1" customHeight="1"/>
    <row r="499" ht="26.1" customHeight="1"/>
    <row r="500" ht="26.1" customHeight="1"/>
    <row r="501" ht="26.1" customHeight="1"/>
    <row r="502" ht="26.1" customHeight="1"/>
    <row r="503" ht="26.1" customHeight="1"/>
    <row r="504" ht="26.1" customHeight="1"/>
    <row r="505" ht="26.1" customHeight="1"/>
    <row r="506" ht="26.1" customHeight="1"/>
    <row r="507" ht="26.1" customHeight="1"/>
    <row r="508" ht="26.1" customHeight="1"/>
    <row r="509" ht="26.1" customHeight="1"/>
    <row r="510" ht="26.1" customHeight="1"/>
    <row r="511" ht="26.1" customHeight="1"/>
    <row r="512" ht="26.1" customHeight="1"/>
    <row r="513" ht="26.1" customHeight="1"/>
    <row r="514" ht="26.1" customHeight="1"/>
    <row r="515" ht="26.1" customHeight="1"/>
    <row r="516" ht="26.1" customHeight="1"/>
    <row r="517" ht="26.1" customHeight="1"/>
    <row r="518" ht="26.1" customHeight="1"/>
    <row r="519" ht="26.1" customHeight="1"/>
    <row r="520" ht="26.1" customHeight="1"/>
    <row r="521" ht="26.1" customHeight="1"/>
    <row r="522" ht="26.1" customHeight="1"/>
    <row r="523" ht="26.1" customHeight="1"/>
    <row r="524" ht="26.1" customHeight="1"/>
    <row r="525" ht="26.1" customHeight="1"/>
    <row r="526" ht="26.1" customHeight="1"/>
    <row r="527" ht="26.1" customHeight="1"/>
    <row r="528" ht="26.1" customHeight="1"/>
    <row r="529" ht="26.1" customHeight="1"/>
    <row r="530" ht="26.1" customHeight="1"/>
    <row r="531" ht="26.1" customHeight="1"/>
    <row r="532" ht="26.1" customHeight="1"/>
    <row r="533" ht="26.1" customHeight="1"/>
    <row r="534" ht="26.1" customHeight="1"/>
    <row r="535" ht="26.1" customHeight="1"/>
    <row r="536" ht="26.1" customHeight="1"/>
    <row r="537" ht="26.1" customHeight="1"/>
    <row r="538" ht="26.1" customHeight="1"/>
    <row r="539" ht="26.1" customHeight="1"/>
    <row r="540" ht="26.1" customHeight="1"/>
    <row r="541" ht="26.1" customHeight="1"/>
    <row r="542" ht="26.1" customHeight="1"/>
    <row r="543" ht="26.1" customHeight="1"/>
    <row r="544" ht="26.1" customHeight="1"/>
    <row r="545" ht="26.1" customHeight="1"/>
    <row r="546" ht="26.1" customHeight="1"/>
    <row r="547" ht="26.1" customHeight="1"/>
    <row r="548" ht="26.1" customHeight="1"/>
    <row r="549" ht="26.1" customHeight="1"/>
    <row r="550" ht="26.1" customHeight="1"/>
    <row r="551" ht="26.1" customHeight="1"/>
    <row r="552" ht="26.1" customHeight="1"/>
    <row r="553" ht="26.1" customHeight="1"/>
    <row r="554" ht="26.1" customHeight="1"/>
    <row r="555" ht="26.1" customHeight="1"/>
    <row r="556" ht="26.1" customHeight="1"/>
    <row r="557" ht="26.1" customHeight="1"/>
    <row r="558" ht="26.1" customHeight="1"/>
    <row r="559" ht="26.1" customHeight="1"/>
    <row r="560" ht="26.1" customHeight="1"/>
    <row r="561" ht="26.1" customHeight="1"/>
    <row r="562" ht="26.1" customHeight="1"/>
    <row r="563" ht="26.1" customHeight="1"/>
    <row r="564" ht="26.1" customHeight="1"/>
    <row r="565" ht="26.1" customHeight="1"/>
    <row r="566" ht="26.1" customHeight="1"/>
    <row r="567" ht="26.1" customHeight="1"/>
    <row r="568" ht="26.1" customHeight="1"/>
    <row r="569" ht="26.1" customHeight="1"/>
    <row r="570" ht="26.1" customHeight="1"/>
    <row r="571" ht="26.1" customHeight="1"/>
    <row r="572" ht="26.1" customHeight="1"/>
    <row r="573" ht="26.1" customHeight="1"/>
    <row r="574" ht="26.1" customHeight="1"/>
    <row r="575" ht="26.1" customHeight="1"/>
    <row r="576" ht="26.1" customHeight="1"/>
    <row r="577" ht="26.1" customHeight="1"/>
    <row r="578" ht="26.1" customHeight="1"/>
    <row r="579" ht="26.1" customHeight="1"/>
    <row r="580" ht="26.1" customHeight="1"/>
    <row r="581" ht="26.1" customHeight="1"/>
    <row r="582" ht="26.1" customHeight="1"/>
    <row r="583" ht="26.1" customHeight="1"/>
    <row r="584" ht="26.1" customHeight="1"/>
    <row r="585" ht="26.1" customHeight="1"/>
    <row r="586" ht="26.1" customHeight="1"/>
    <row r="587" ht="26.1" customHeight="1"/>
    <row r="588" ht="26.1" customHeight="1"/>
    <row r="589" ht="26.1" customHeight="1"/>
    <row r="590" ht="26.1" customHeight="1"/>
    <row r="591" ht="26.1" customHeight="1"/>
    <row r="592" ht="26.1" customHeight="1"/>
    <row r="593" ht="26.1" customHeight="1"/>
    <row r="594" ht="26.1" customHeight="1"/>
    <row r="595" ht="26.1" customHeight="1"/>
    <row r="596" ht="26.1" customHeight="1"/>
    <row r="597" ht="26.1" customHeight="1"/>
    <row r="598" ht="26.1" customHeight="1"/>
    <row r="599" ht="26.1" customHeight="1"/>
    <row r="600" ht="26.1" customHeight="1"/>
    <row r="601" ht="26.1" customHeight="1"/>
    <row r="602" ht="26.1" customHeight="1"/>
    <row r="603" ht="26.1" customHeight="1"/>
    <row r="604" ht="26.1" customHeight="1"/>
    <row r="605" ht="26.1" customHeight="1"/>
    <row r="606" ht="26.1" customHeight="1"/>
    <row r="607" ht="26.1" customHeight="1"/>
    <row r="608" ht="26.1" customHeight="1"/>
    <row r="609" ht="26.1" customHeight="1"/>
    <row r="610" ht="26.1" customHeight="1"/>
    <row r="611" ht="26.1" customHeight="1"/>
    <row r="612" ht="26.1" customHeight="1"/>
    <row r="613" ht="26.1" customHeight="1"/>
    <row r="614" ht="26.1" customHeight="1"/>
    <row r="615" ht="26.1" customHeight="1"/>
    <row r="616" ht="26.1" customHeight="1"/>
    <row r="617" ht="26.1" customHeight="1"/>
  </sheetData>
  <mergeCells count="54">
    <mergeCell ref="F14:G14"/>
    <mergeCell ref="C6:M6"/>
    <mergeCell ref="G9:K9"/>
    <mergeCell ref="G11:H11"/>
    <mergeCell ref="F13:G13"/>
    <mergeCell ref="K13:L13"/>
    <mergeCell ref="F24:G2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33:G33"/>
    <mergeCell ref="F34:G34"/>
    <mergeCell ref="F35:G35"/>
    <mergeCell ref="F36:G36"/>
    <mergeCell ref="F25:G25"/>
    <mergeCell ref="F28:G28"/>
    <mergeCell ref="F29:G29"/>
    <mergeCell ref="F30:G30"/>
    <mergeCell ref="F31:G31"/>
    <mergeCell ref="F32:G32"/>
    <mergeCell ref="F26:G26"/>
    <mergeCell ref="F27:G27"/>
    <mergeCell ref="C40:M40"/>
    <mergeCell ref="G42:K42"/>
    <mergeCell ref="G43:K43"/>
    <mergeCell ref="F48:G48"/>
    <mergeCell ref="K48:L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F63:G63"/>
    <mergeCell ref="F69:G69"/>
    <mergeCell ref="F64:G64"/>
    <mergeCell ref="F65:G65"/>
    <mergeCell ref="F66:G66"/>
    <mergeCell ref="F67:G67"/>
    <mergeCell ref="F68:G68"/>
  </mergeCells>
  <phoneticPr fontId="34"/>
  <printOptions horizontalCentered="1" verticalCentered="1"/>
  <pageMargins left="0.98425196850393704" right="0.19685039370078741" top="0.39370078740157483" bottom="0.39370078740157483" header="0.31496062992125984" footer="0.31496062992125984"/>
  <pageSetup paperSize="9" orientation="portrait" r:id="rId1"/>
  <rowBreaks count="1" manualBreakCount="1">
    <brk id="37" min="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Y333"/>
  <sheetViews>
    <sheetView showZeros="0" tabSelected="1" view="pageBreakPreview" topLeftCell="B1" zoomScaleNormal="100" zoomScaleSheetLayoutView="100" workbookViewId="0">
      <selection activeCell="D4" sqref="D4:J4"/>
    </sheetView>
  </sheetViews>
  <sheetFormatPr defaultRowHeight="24.95" customHeight="1"/>
  <cols>
    <col min="1" max="1" width="0.5" style="2" hidden="1" customWidth="1"/>
    <col min="2" max="2" width="2.69921875" style="2" customWidth="1"/>
    <col min="3" max="3" width="0.3984375" style="2" customWidth="1"/>
    <col min="4" max="4" width="18.69921875" style="2" customWidth="1"/>
    <col min="5" max="5" width="0.796875" style="2" customWidth="1"/>
    <col min="6" max="6" width="20.59765625" style="12" customWidth="1"/>
    <col min="7" max="7" width="5.69921875" style="2" customWidth="1"/>
    <col min="8" max="8" width="4.19921875" style="2" customWidth="1"/>
    <col min="9" max="9" width="7.69921875" style="18" customWidth="1"/>
    <col min="10" max="10" width="9.19921875" style="18" customWidth="1"/>
    <col min="11" max="11" width="0.3984375" style="2" customWidth="1"/>
    <col min="12" max="12" width="5.19921875" style="2" customWidth="1"/>
    <col min="13" max="13" width="4.19921875" style="12" customWidth="1"/>
    <col min="14" max="14" width="5.69921875" style="13" customWidth="1"/>
    <col min="15" max="15" width="4.19921875" style="42" customWidth="1"/>
    <col min="16" max="16" width="9.19921875" style="18" customWidth="1"/>
    <col min="17" max="17" width="5.69921875" style="13" customWidth="1"/>
    <col min="18" max="18" width="4.19921875" style="14" customWidth="1"/>
    <col min="19" max="19" width="9.19921875" style="18" customWidth="1"/>
    <col min="20" max="20" width="0.296875" style="2" customWidth="1"/>
    <col min="21" max="16384" width="8.796875" style="2"/>
  </cols>
  <sheetData>
    <row r="1" spans="1:25" ht="24.95" customHeight="1">
      <c r="I1" s="11"/>
      <c r="J1" s="11"/>
      <c r="P1" s="11"/>
      <c r="S1" s="11"/>
      <c r="V1" s="39"/>
      <c r="W1" s="15"/>
    </row>
    <row r="2" spans="1:25" ht="24.95" customHeight="1">
      <c r="D2" s="16"/>
      <c r="F2" s="40"/>
      <c r="H2" s="17"/>
      <c r="L2" s="19"/>
      <c r="M2" s="20"/>
      <c r="O2" s="97"/>
      <c r="R2" s="21"/>
      <c r="T2" s="6"/>
      <c r="U2" s="22"/>
      <c r="V2" s="39"/>
      <c r="W2" s="23"/>
    </row>
    <row r="3" spans="1:25" ht="24.95" customHeight="1">
      <c r="D3" s="3"/>
      <c r="U3" s="24"/>
      <c r="V3" s="39"/>
      <c r="W3" s="15"/>
    </row>
    <row r="4" spans="1:25" ht="30" customHeight="1">
      <c r="A4" s="4"/>
      <c r="B4" s="4"/>
      <c r="C4" s="4"/>
      <c r="D4" s="206"/>
      <c r="E4" s="206"/>
      <c r="F4" s="206"/>
      <c r="G4" s="206"/>
      <c r="H4" s="206"/>
      <c r="I4" s="206"/>
      <c r="J4" s="206"/>
      <c r="K4" s="4"/>
      <c r="L4" s="4"/>
      <c r="M4" s="5"/>
      <c r="N4" s="25"/>
      <c r="O4" s="98"/>
      <c r="P4" s="26"/>
      <c r="Q4" s="25"/>
      <c r="R4" s="27"/>
      <c r="S4" s="26"/>
      <c r="V4" s="39"/>
      <c r="W4" s="28"/>
      <c r="X4" s="29"/>
      <c r="Y4" s="30"/>
    </row>
    <row r="5" spans="1:25" ht="24.95" customHeight="1">
      <c r="I5" s="31"/>
      <c r="J5" s="31"/>
      <c r="L5" s="14"/>
      <c r="M5" s="32"/>
      <c r="P5" s="31"/>
      <c r="S5" s="31"/>
      <c r="V5" s="39"/>
      <c r="W5" s="15"/>
    </row>
    <row r="6" spans="1:25" ht="30" customHeight="1">
      <c r="B6" s="207" t="s">
        <v>23</v>
      </c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9"/>
      <c r="N6" s="2"/>
      <c r="P6" s="39"/>
      <c r="Q6" s="23"/>
      <c r="R6" s="2"/>
      <c r="S6" s="2"/>
    </row>
    <row r="7" spans="1:25" ht="12" customHeight="1">
      <c r="B7" s="44"/>
      <c r="C7" s="43"/>
      <c r="D7" s="43"/>
      <c r="E7" s="43"/>
      <c r="F7" s="86"/>
      <c r="G7" s="43"/>
      <c r="H7" s="43"/>
      <c r="I7" s="87"/>
      <c r="J7" s="87"/>
      <c r="K7" s="43"/>
      <c r="L7" s="43"/>
      <c r="M7" s="88"/>
      <c r="N7" s="2"/>
      <c r="P7" s="2"/>
      <c r="Q7" s="2"/>
      <c r="R7" s="2"/>
      <c r="S7" s="2"/>
    </row>
    <row r="8" spans="1:25" ht="24.95" customHeight="1">
      <c r="B8" s="89" t="s">
        <v>18</v>
      </c>
      <c r="C8" s="90"/>
      <c r="D8" s="91" t="s">
        <v>21</v>
      </c>
      <c r="E8" s="92"/>
      <c r="F8" s="45" t="s">
        <v>40</v>
      </c>
      <c r="G8" s="93" t="s">
        <v>17</v>
      </c>
      <c r="H8" s="94" t="s">
        <v>22</v>
      </c>
      <c r="I8" s="95" t="s">
        <v>24</v>
      </c>
      <c r="J8" s="96" t="s">
        <v>25</v>
      </c>
      <c r="K8" s="92"/>
      <c r="L8" s="204" t="s">
        <v>26</v>
      </c>
      <c r="M8" s="205"/>
      <c r="N8" s="2"/>
      <c r="P8" s="1"/>
      <c r="Q8" s="2"/>
      <c r="R8" s="2"/>
      <c r="S8" s="2"/>
    </row>
    <row r="9" spans="1:25" s="1" customFormat="1" ht="24.95" customHeight="1">
      <c r="B9" s="33">
        <v>1</v>
      </c>
      <c r="C9" s="9"/>
      <c r="D9" s="38" t="s">
        <v>41</v>
      </c>
      <c r="E9" s="9"/>
      <c r="F9" s="37"/>
      <c r="G9" s="41"/>
      <c r="H9" s="34"/>
      <c r="I9" s="7"/>
      <c r="J9" s="35"/>
      <c r="K9" s="9"/>
      <c r="L9" s="187"/>
      <c r="M9" s="188"/>
      <c r="O9" s="42"/>
      <c r="P9" s="147"/>
    </row>
    <row r="10" spans="1:25" s="1" customFormat="1" ht="24.95" customHeight="1">
      <c r="B10" s="33"/>
      <c r="C10" s="9"/>
      <c r="D10" s="36"/>
      <c r="E10" s="10"/>
      <c r="F10" s="37"/>
      <c r="G10" s="41"/>
      <c r="H10" s="34"/>
      <c r="I10" s="7"/>
      <c r="J10" s="35"/>
      <c r="K10" s="9"/>
      <c r="L10" s="187"/>
      <c r="M10" s="188"/>
      <c r="O10" s="42"/>
      <c r="P10" s="147"/>
    </row>
    <row r="11" spans="1:25" s="1" customFormat="1" ht="24.95" customHeight="1">
      <c r="B11" s="33" t="s">
        <v>43</v>
      </c>
      <c r="C11" s="9"/>
      <c r="D11" s="79" t="s">
        <v>42</v>
      </c>
      <c r="E11" s="80"/>
      <c r="F11" s="81"/>
      <c r="G11" s="41"/>
      <c r="H11" s="76"/>
      <c r="I11" s="77"/>
      <c r="J11" s="8"/>
      <c r="K11" s="78"/>
      <c r="L11" s="183"/>
      <c r="M11" s="184"/>
      <c r="O11" s="42"/>
      <c r="P11" s="147"/>
    </row>
    <row r="12" spans="1:25" s="1" customFormat="1" ht="24.95" customHeight="1">
      <c r="B12" s="33"/>
      <c r="C12" s="9"/>
      <c r="D12" s="79" t="s">
        <v>46</v>
      </c>
      <c r="E12" s="80"/>
      <c r="F12" s="81" t="s">
        <v>47</v>
      </c>
      <c r="G12" s="41">
        <v>72</v>
      </c>
      <c r="H12" s="76" t="s">
        <v>74</v>
      </c>
      <c r="I12" s="77"/>
      <c r="J12" s="8"/>
      <c r="K12" s="78"/>
      <c r="L12" s="191"/>
      <c r="M12" s="192"/>
      <c r="O12" s="42"/>
      <c r="P12" s="147"/>
    </row>
    <row r="13" spans="1:25" s="1" customFormat="1" ht="24.95" customHeight="1">
      <c r="B13" s="33"/>
      <c r="C13" s="9"/>
      <c r="D13" s="79" t="s">
        <v>44</v>
      </c>
      <c r="E13" s="80"/>
      <c r="F13" s="81" t="s">
        <v>48</v>
      </c>
      <c r="G13" s="41">
        <v>1</v>
      </c>
      <c r="H13" s="76" t="s">
        <v>74</v>
      </c>
      <c r="I13" s="77"/>
      <c r="J13" s="8"/>
      <c r="K13" s="78"/>
      <c r="L13" s="191"/>
      <c r="M13" s="192"/>
      <c r="O13" s="42"/>
      <c r="P13" s="147"/>
    </row>
    <row r="14" spans="1:25" s="1" customFormat="1" ht="24.95" customHeight="1">
      <c r="B14" s="33"/>
      <c r="C14" s="9"/>
      <c r="D14" s="79" t="s">
        <v>146</v>
      </c>
      <c r="E14" s="80"/>
      <c r="F14" s="81" t="s">
        <v>48</v>
      </c>
      <c r="G14" s="41">
        <v>13</v>
      </c>
      <c r="H14" s="76" t="s">
        <v>74</v>
      </c>
      <c r="I14" s="77"/>
      <c r="J14" s="8"/>
      <c r="K14" s="78"/>
      <c r="L14" s="191"/>
      <c r="M14" s="192"/>
      <c r="O14" s="42"/>
      <c r="P14" s="147"/>
    </row>
    <row r="15" spans="1:25" s="1" customFormat="1" ht="24.95" customHeight="1">
      <c r="B15" s="33"/>
      <c r="C15" s="9"/>
      <c r="D15" s="75" t="s">
        <v>109</v>
      </c>
      <c r="E15" s="9"/>
      <c r="F15" s="37" t="s">
        <v>148</v>
      </c>
      <c r="G15" s="41">
        <v>1</v>
      </c>
      <c r="H15" s="76" t="s">
        <v>110</v>
      </c>
      <c r="I15" s="77"/>
      <c r="J15" s="8"/>
      <c r="K15" s="78"/>
      <c r="L15" s="197"/>
      <c r="M15" s="198"/>
      <c r="O15" s="42"/>
      <c r="P15" s="147"/>
    </row>
    <row r="16" spans="1:25" s="1" customFormat="1" ht="24.95" customHeight="1">
      <c r="B16" s="33"/>
      <c r="C16" s="9"/>
      <c r="D16" s="85"/>
      <c r="E16" s="9"/>
      <c r="F16" s="37"/>
      <c r="G16" s="41">
        <f t="shared" ref="G16:G75" si="0">ROUND(P16,)</f>
        <v>0</v>
      </c>
      <c r="H16" s="76"/>
      <c r="I16" s="77"/>
      <c r="J16" s="8"/>
      <c r="K16" s="78"/>
      <c r="L16" s="199"/>
      <c r="M16" s="200"/>
      <c r="O16" s="42"/>
      <c r="P16" s="147"/>
    </row>
    <row r="17" spans="2:16" s="1" customFormat="1" ht="24.95" customHeight="1">
      <c r="B17" s="33"/>
      <c r="C17" s="9"/>
      <c r="D17" s="79"/>
      <c r="E17" s="80"/>
      <c r="F17" s="81" t="s">
        <v>49</v>
      </c>
      <c r="G17" s="41">
        <f t="shared" si="0"/>
        <v>0</v>
      </c>
      <c r="H17" s="76"/>
      <c r="I17" s="77"/>
      <c r="J17" s="8"/>
      <c r="K17" s="82"/>
      <c r="L17" s="183"/>
      <c r="M17" s="184"/>
      <c r="O17" s="42"/>
      <c r="P17" s="147"/>
    </row>
    <row r="18" spans="2:16" s="1" customFormat="1" ht="24.95" customHeight="1">
      <c r="B18" s="33"/>
      <c r="C18" s="9"/>
      <c r="D18" s="79"/>
      <c r="E18" s="80"/>
      <c r="F18" s="81"/>
      <c r="G18" s="41">
        <f t="shared" si="0"/>
        <v>0</v>
      </c>
      <c r="H18" s="76"/>
      <c r="I18" s="77"/>
      <c r="J18" s="8"/>
      <c r="K18" s="82"/>
      <c r="L18" s="185"/>
      <c r="M18" s="186"/>
      <c r="O18" s="42"/>
      <c r="P18" s="147"/>
    </row>
    <row r="19" spans="2:16" s="1" customFormat="1" ht="24.95" customHeight="1">
      <c r="B19" s="33" t="s">
        <v>50</v>
      </c>
      <c r="C19" s="9"/>
      <c r="D19" s="79" t="s">
        <v>51</v>
      </c>
      <c r="E19" s="80"/>
      <c r="F19" s="81"/>
      <c r="G19" s="41">
        <f t="shared" si="0"/>
        <v>0</v>
      </c>
      <c r="H19" s="76"/>
      <c r="I19" s="77"/>
      <c r="J19" s="8"/>
      <c r="K19" s="82"/>
      <c r="L19" s="185"/>
      <c r="M19" s="186"/>
      <c r="O19" s="42"/>
      <c r="P19" s="147"/>
    </row>
    <row r="20" spans="2:16" s="1" customFormat="1" ht="24.95" customHeight="1">
      <c r="B20" s="33"/>
      <c r="C20" s="9"/>
      <c r="D20" s="75" t="s">
        <v>160</v>
      </c>
      <c r="E20" s="9"/>
      <c r="F20" s="37" t="s">
        <v>53</v>
      </c>
      <c r="G20" s="41">
        <v>28</v>
      </c>
      <c r="H20" s="76" t="s">
        <v>74</v>
      </c>
      <c r="I20" s="77"/>
      <c r="J20" s="8"/>
      <c r="K20" s="9"/>
      <c r="L20" s="197"/>
      <c r="M20" s="198"/>
      <c r="O20" s="42"/>
      <c r="P20" s="147"/>
    </row>
    <row r="21" spans="2:16" s="1" customFormat="1" ht="24.95" customHeight="1">
      <c r="B21" s="33"/>
      <c r="C21" s="9"/>
      <c r="D21" s="75" t="s">
        <v>147</v>
      </c>
      <c r="E21" s="9"/>
      <c r="F21" s="37" t="s">
        <v>53</v>
      </c>
      <c r="G21" s="41">
        <v>13</v>
      </c>
      <c r="H21" s="76" t="s">
        <v>74</v>
      </c>
      <c r="I21" s="7"/>
      <c r="J21" s="8"/>
      <c r="K21" s="9"/>
      <c r="L21" s="197"/>
      <c r="M21" s="198"/>
      <c r="O21" s="42"/>
      <c r="P21" s="147"/>
    </row>
    <row r="22" spans="2:16" s="1" customFormat="1" ht="24.95" customHeight="1">
      <c r="B22" s="33"/>
      <c r="C22" s="9"/>
      <c r="D22" s="84" t="s">
        <v>107</v>
      </c>
      <c r="E22" s="80"/>
      <c r="F22" s="81" t="s">
        <v>52</v>
      </c>
      <c r="G22" s="41">
        <v>72</v>
      </c>
      <c r="H22" s="76" t="s">
        <v>74</v>
      </c>
      <c r="I22" s="77"/>
      <c r="J22" s="8"/>
      <c r="K22" s="82"/>
      <c r="L22" s="197"/>
      <c r="M22" s="198"/>
      <c r="O22" s="42"/>
      <c r="P22" s="147"/>
    </row>
    <row r="23" spans="2:16" s="1" customFormat="1" ht="24.95" customHeight="1">
      <c r="B23" s="33"/>
      <c r="C23" s="9"/>
      <c r="D23" s="75"/>
      <c r="E23" s="9"/>
      <c r="F23" s="37"/>
      <c r="G23" s="41">
        <f t="shared" si="0"/>
        <v>0</v>
      </c>
      <c r="H23" s="76"/>
      <c r="I23" s="77"/>
      <c r="J23" s="8"/>
      <c r="K23" s="9"/>
      <c r="L23" s="183"/>
      <c r="M23" s="184"/>
      <c r="O23" s="42"/>
      <c r="P23" s="147"/>
    </row>
    <row r="24" spans="2:16" s="1" customFormat="1" ht="24.95" customHeight="1">
      <c r="B24" s="33"/>
      <c r="C24" s="9"/>
      <c r="D24" s="75"/>
      <c r="E24" s="9"/>
      <c r="F24" s="81" t="s">
        <v>54</v>
      </c>
      <c r="G24" s="41">
        <f t="shared" si="0"/>
        <v>0</v>
      </c>
      <c r="H24" s="76"/>
      <c r="I24" s="77"/>
      <c r="J24" s="8"/>
      <c r="K24" s="78"/>
      <c r="L24" s="201"/>
      <c r="M24" s="202"/>
      <c r="O24" s="42"/>
      <c r="P24" s="147"/>
    </row>
    <row r="25" spans="2:16" s="1" customFormat="1" ht="24.95" customHeight="1">
      <c r="B25" s="33"/>
      <c r="C25" s="9"/>
      <c r="D25" s="75"/>
      <c r="E25" s="9"/>
      <c r="F25" s="37"/>
      <c r="G25" s="41">
        <f t="shared" si="0"/>
        <v>0</v>
      </c>
      <c r="H25" s="76"/>
      <c r="I25" s="77"/>
      <c r="J25" s="8"/>
      <c r="K25" s="78"/>
      <c r="L25" s="201"/>
      <c r="M25" s="202"/>
      <c r="O25" s="42"/>
      <c r="P25" s="147"/>
    </row>
    <row r="26" spans="2:16" s="1" customFormat="1" ht="24.95" customHeight="1">
      <c r="B26" s="33" t="s">
        <v>55</v>
      </c>
      <c r="C26" s="9"/>
      <c r="D26" s="75" t="s">
        <v>56</v>
      </c>
      <c r="E26" s="9"/>
      <c r="F26" s="81"/>
      <c r="G26" s="41">
        <f t="shared" si="0"/>
        <v>0</v>
      </c>
      <c r="H26" s="76"/>
      <c r="I26" s="7"/>
      <c r="J26" s="8"/>
      <c r="K26" s="9"/>
      <c r="L26" s="201"/>
      <c r="M26" s="202"/>
      <c r="O26" s="42"/>
      <c r="P26" s="147"/>
    </row>
    <row r="27" spans="2:16" s="1" customFormat="1" ht="24.95" customHeight="1">
      <c r="B27" s="33"/>
      <c r="C27" s="9"/>
      <c r="D27" s="84" t="s">
        <v>108</v>
      </c>
      <c r="E27" s="9"/>
      <c r="F27" s="81" t="s">
        <v>173</v>
      </c>
      <c r="G27" s="41">
        <v>2</v>
      </c>
      <c r="H27" s="76" t="s">
        <v>111</v>
      </c>
      <c r="I27" s="7"/>
      <c r="J27" s="8"/>
      <c r="K27" s="9"/>
      <c r="L27" s="197"/>
      <c r="M27" s="198"/>
      <c r="O27" s="42"/>
      <c r="P27" s="147"/>
    </row>
    <row r="28" spans="2:16" s="1" customFormat="1" ht="24.95" customHeight="1">
      <c r="B28" s="33"/>
      <c r="C28" s="9"/>
      <c r="D28" s="84" t="s">
        <v>59</v>
      </c>
      <c r="E28" s="9"/>
      <c r="F28" s="37"/>
      <c r="G28" s="41">
        <v>1</v>
      </c>
      <c r="H28" s="76" t="s">
        <v>76</v>
      </c>
      <c r="I28" s="77"/>
      <c r="J28" s="8"/>
      <c r="K28" s="78"/>
      <c r="L28" s="197"/>
      <c r="M28" s="198"/>
      <c r="O28" s="42"/>
      <c r="P28" s="147"/>
    </row>
    <row r="29" spans="2:16" s="1" customFormat="1" ht="24.95" customHeight="1">
      <c r="B29" s="33"/>
      <c r="C29" s="9"/>
      <c r="D29" s="75" t="s">
        <v>60</v>
      </c>
      <c r="E29" s="9"/>
      <c r="F29" s="37" t="s">
        <v>61</v>
      </c>
      <c r="G29" s="41">
        <v>1</v>
      </c>
      <c r="H29" s="76" t="s">
        <v>77</v>
      </c>
      <c r="I29" s="7"/>
      <c r="J29" s="8"/>
      <c r="K29" s="9"/>
      <c r="L29" s="197"/>
      <c r="M29" s="198"/>
      <c r="O29" s="42"/>
      <c r="P29" s="147"/>
    </row>
    <row r="30" spans="2:16" s="1" customFormat="1" ht="24.95" customHeight="1">
      <c r="B30" s="33"/>
      <c r="C30" s="9"/>
      <c r="D30" s="75" t="s">
        <v>165</v>
      </c>
      <c r="E30" s="9"/>
      <c r="F30" s="37" t="s">
        <v>179</v>
      </c>
      <c r="G30" s="102">
        <v>1</v>
      </c>
      <c r="H30" s="76" t="s">
        <v>75</v>
      </c>
      <c r="I30" s="111"/>
      <c r="J30" s="104"/>
      <c r="K30" s="9"/>
      <c r="L30" s="197"/>
      <c r="M30" s="198"/>
      <c r="O30" s="42"/>
      <c r="P30" s="147"/>
    </row>
    <row r="31" spans="2:16" ht="24.95" customHeight="1">
      <c r="B31" s="33"/>
      <c r="C31" s="9"/>
      <c r="D31" s="75"/>
      <c r="E31" s="9"/>
      <c r="F31" s="37"/>
      <c r="G31" s="41">
        <f t="shared" si="0"/>
        <v>0</v>
      </c>
      <c r="H31" s="76"/>
      <c r="I31" s="77"/>
      <c r="J31" s="8"/>
      <c r="K31" s="9"/>
      <c r="L31" s="183"/>
      <c r="M31" s="184"/>
      <c r="P31" s="147"/>
    </row>
    <row r="32" spans="2:16" s="1" customFormat="1" ht="24.95" customHeight="1">
      <c r="B32" s="33"/>
      <c r="C32" s="9"/>
      <c r="D32" s="75"/>
      <c r="E32" s="9"/>
      <c r="F32" s="81" t="s">
        <v>62</v>
      </c>
      <c r="G32" s="41">
        <f t="shared" si="0"/>
        <v>0</v>
      </c>
      <c r="H32" s="76"/>
      <c r="I32" s="77"/>
      <c r="J32" s="8"/>
      <c r="K32" s="9"/>
      <c r="L32" s="183"/>
      <c r="M32" s="184"/>
      <c r="O32" s="42"/>
      <c r="P32" s="147"/>
    </row>
    <row r="33" spans="2:16" s="1" customFormat="1" ht="24.95" customHeight="1">
      <c r="B33" s="33"/>
      <c r="C33" s="9"/>
      <c r="D33" s="75"/>
      <c r="E33" s="9"/>
      <c r="F33" s="37"/>
      <c r="G33" s="41">
        <f t="shared" si="0"/>
        <v>0</v>
      </c>
      <c r="H33" s="76"/>
      <c r="I33" s="77"/>
      <c r="J33" s="8"/>
      <c r="K33" s="9"/>
      <c r="L33" s="183"/>
      <c r="M33" s="184"/>
      <c r="O33" s="42"/>
      <c r="P33" s="147"/>
    </row>
    <row r="34" spans="2:16" s="1" customFormat="1" ht="24.95" customHeight="1">
      <c r="B34" s="33"/>
      <c r="C34" s="9"/>
      <c r="D34" s="84"/>
      <c r="E34" s="9"/>
      <c r="F34" s="37"/>
      <c r="G34" s="41">
        <f t="shared" si="0"/>
        <v>0</v>
      </c>
      <c r="H34" s="76"/>
      <c r="I34" s="77"/>
      <c r="J34" s="8"/>
      <c r="K34" s="78"/>
      <c r="L34" s="183"/>
      <c r="M34" s="184"/>
      <c r="O34" s="42"/>
      <c r="P34" s="147"/>
    </row>
    <row r="35" spans="2:16" s="1" customFormat="1" ht="24.95" customHeight="1">
      <c r="B35" s="33"/>
      <c r="C35" s="9"/>
      <c r="D35" s="84"/>
      <c r="E35" s="9"/>
      <c r="F35" s="37"/>
      <c r="G35" s="41">
        <f t="shared" si="0"/>
        <v>0</v>
      </c>
      <c r="H35" s="76"/>
      <c r="I35" s="77"/>
      <c r="J35" s="8"/>
      <c r="K35" s="78"/>
      <c r="L35" s="183"/>
      <c r="M35" s="184"/>
      <c r="O35" s="42"/>
      <c r="P35" s="147"/>
    </row>
    <row r="36" spans="2:16" s="1" customFormat="1" ht="24.95" customHeight="1">
      <c r="B36" s="33"/>
      <c r="C36" s="9"/>
      <c r="D36" s="38"/>
      <c r="E36" s="9"/>
      <c r="F36" s="37"/>
      <c r="G36" s="41">
        <f t="shared" si="0"/>
        <v>0</v>
      </c>
      <c r="H36" s="76"/>
      <c r="I36" s="77"/>
      <c r="J36" s="8"/>
      <c r="K36" s="78"/>
      <c r="L36" s="183"/>
      <c r="M36" s="184"/>
      <c r="O36" s="42"/>
      <c r="P36" s="147"/>
    </row>
    <row r="37" spans="2:16" s="1" customFormat="1" ht="24.95" customHeight="1">
      <c r="B37" s="33"/>
      <c r="C37" s="9"/>
      <c r="D37" s="75"/>
      <c r="E37" s="9"/>
      <c r="F37" s="37"/>
      <c r="G37" s="41">
        <f t="shared" si="0"/>
        <v>0</v>
      </c>
      <c r="H37" s="76"/>
      <c r="I37" s="7"/>
      <c r="J37" s="8"/>
      <c r="K37" s="9"/>
      <c r="L37" s="183"/>
      <c r="M37" s="184"/>
      <c r="O37" s="42"/>
      <c r="P37" s="147"/>
    </row>
    <row r="38" spans="2:16" s="1" customFormat="1" ht="24.95" customHeight="1">
      <c r="B38" s="33"/>
      <c r="C38" s="9"/>
      <c r="D38" s="84"/>
      <c r="E38" s="9"/>
      <c r="F38" s="37"/>
      <c r="G38" s="41">
        <f t="shared" si="0"/>
        <v>0</v>
      </c>
      <c r="H38" s="76"/>
      <c r="I38" s="77"/>
      <c r="J38" s="8"/>
      <c r="K38" s="78"/>
      <c r="L38" s="183"/>
      <c r="M38" s="184"/>
      <c r="O38" s="42"/>
      <c r="P38" s="147"/>
    </row>
    <row r="39" spans="2:16" s="1" customFormat="1" ht="24.95" customHeight="1">
      <c r="B39" s="33"/>
      <c r="C39" s="9"/>
      <c r="D39" s="84"/>
      <c r="E39" s="9"/>
      <c r="F39" s="37"/>
      <c r="G39" s="41">
        <f t="shared" si="0"/>
        <v>0</v>
      </c>
      <c r="H39" s="76"/>
      <c r="I39" s="77"/>
      <c r="J39" s="8"/>
      <c r="K39" s="78"/>
      <c r="L39" s="183"/>
      <c r="M39" s="184"/>
      <c r="O39" s="42"/>
      <c r="P39" s="147"/>
    </row>
    <row r="40" spans="2:16" s="1" customFormat="1" ht="24.95" customHeight="1">
      <c r="B40" s="33"/>
      <c r="C40" s="9"/>
      <c r="D40" s="75"/>
      <c r="E40" s="9"/>
      <c r="F40" s="37" t="s">
        <v>63</v>
      </c>
      <c r="G40" s="41">
        <f t="shared" si="0"/>
        <v>0</v>
      </c>
      <c r="H40" s="76"/>
      <c r="I40" s="77"/>
      <c r="J40" s="8"/>
      <c r="K40" s="9"/>
      <c r="L40" s="183"/>
      <c r="M40" s="184"/>
      <c r="O40" s="42"/>
      <c r="P40" s="147"/>
    </row>
    <row r="41" spans="2:16" s="1" customFormat="1" ht="24.95" customHeight="1">
      <c r="B41" s="33"/>
      <c r="C41" s="9"/>
      <c r="D41" s="75"/>
      <c r="E41" s="9"/>
      <c r="F41" s="37"/>
      <c r="G41" s="41">
        <f t="shared" si="0"/>
        <v>0</v>
      </c>
      <c r="H41" s="76"/>
      <c r="I41" s="77"/>
      <c r="J41" s="8"/>
      <c r="K41" s="9"/>
      <c r="L41" s="183"/>
      <c r="M41" s="184"/>
      <c r="O41" s="42"/>
      <c r="P41" s="147"/>
    </row>
    <row r="42" spans="2:16" s="1" customFormat="1" ht="24.95" customHeight="1">
      <c r="B42" s="33"/>
      <c r="C42" s="9"/>
      <c r="D42" s="79"/>
      <c r="E42" s="80"/>
      <c r="F42" s="81"/>
      <c r="G42" s="41">
        <f t="shared" si="0"/>
        <v>0</v>
      </c>
      <c r="H42" s="76"/>
      <c r="I42" s="77"/>
      <c r="J42" s="8"/>
      <c r="K42" s="78"/>
      <c r="L42" s="183"/>
      <c r="M42" s="184"/>
      <c r="O42" s="42"/>
      <c r="P42" s="147"/>
    </row>
    <row r="43" spans="2:16" s="1" customFormat="1" ht="24.95" customHeight="1">
      <c r="B43" s="33"/>
      <c r="C43" s="9"/>
      <c r="D43" s="75"/>
      <c r="E43" s="9"/>
      <c r="F43" s="81"/>
      <c r="G43" s="41">
        <f t="shared" si="0"/>
        <v>0</v>
      </c>
      <c r="H43" s="76"/>
      <c r="I43" s="77"/>
      <c r="J43" s="8"/>
      <c r="K43" s="9"/>
      <c r="L43" s="183"/>
      <c r="M43" s="184"/>
      <c r="O43" s="42"/>
      <c r="P43" s="147"/>
    </row>
    <row r="44" spans="2:16" s="1" customFormat="1" ht="24.95" customHeight="1">
      <c r="B44" s="33"/>
      <c r="C44" s="9"/>
      <c r="D44" s="75"/>
      <c r="E44" s="9"/>
      <c r="F44" s="37"/>
      <c r="G44" s="41">
        <f t="shared" si="0"/>
        <v>0</v>
      </c>
      <c r="H44" s="76"/>
      <c r="I44" s="77"/>
      <c r="J44" s="8"/>
      <c r="K44" s="9"/>
      <c r="L44" s="183"/>
      <c r="M44" s="184"/>
      <c r="O44" s="42"/>
      <c r="P44" s="147"/>
    </row>
    <row r="45" spans="2:16" s="1" customFormat="1" ht="24.95" customHeight="1">
      <c r="B45" s="33">
        <v>2</v>
      </c>
      <c r="C45" s="9"/>
      <c r="D45" s="38" t="s">
        <v>112</v>
      </c>
      <c r="E45" s="9"/>
      <c r="F45" s="37"/>
      <c r="G45" s="41">
        <f t="shared" si="0"/>
        <v>0</v>
      </c>
      <c r="H45" s="34"/>
      <c r="I45" s="7"/>
      <c r="J45" s="35"/>
      <c r="K45" s="9"/>
      <c r="L45" s="187"/>
      <c r="M45" s="188"/>
      <c r="O45" s="42"/>
      <c r="P45" s="147"/>
    </row>
    <row r="46" spans="2:16" s="1" customFormat="1" ht="24.95" customHeight="1">
      <c r="B46" s="33"/>
      <c r="C46" s="9"/>
      <c r="D46" s="36"/>
      <c r="E46" s="10"/>
      <c r="F46" s="37"/>
      <c r="G46" s="41">
        <f t="shared" si="0"/>
        <v>0</v>
      </c>
      <c r="H46" s="34"/>
      <c r="I46" s="7"/>
      <c r="J46" s="35"/>
      <c r="K46" s="9"/>
      <c r="L46" s="187"/>
      <c r="M46" s="188"/>
      <c r="O46" s="42"/>
      <c r="P46" s="147"/>
    </row>
    <row r="47" spans="2:16" s="1" customFormat="1" ht="24.95" customHeight="1">
      <c r="B47" s="33" t="s">
        <v>43</v>
      </c>
      <c r="C47" s="9"/>
      <c r="D47" s="79" t="s">
        <v>42</v>
      </c>
      <c r="E47" s="80"/>
      <c r="F47" s="81"/>
      <c r="G47" s="41">
        <f t="shared" si="0"/>
        <v>0</v>
      </c>
      <c r="H47" s="76"/>
      <c r="I47" s="77"/>
      <c r="J47" s="8"/>
      <c r="K47" s="78"/>
      <c r="L47" s="183"/>
      <c r="M47" s="184"/>
      <c r="O47" s="42"/>
      <c r="P47" s="147"/>
    </row>
    <row r="48" spans="2:16" s="1" customFormat="1" ht="24.95" customHeight="1">
      <c r="B48" s="33"/>
      <c r="C48" s="9"/>
      <c r="D48" s="79" t="s">
        <v>45</v>
      </c>
      <c r="E48" s="80"/>
      <c r="F48" s="81" t="s">
        <v>47</v>
      </c>
      <c r="G48" s="41">
        <v>79</v>
      </c>
      <c r="H48" s="76" t="s">
        <v>74</v>
      </c>
      <c r="I48" s="77"/>
      <c r="J48" s="8"/>
      <c r="K48" s="78"/>
      <c r="L48" s="191"/>
      <c r="M48" s="192"/>
      <c r="O48" s="42"/>
      <c r="P48" s="147"/>
    </row>
    <row r="49" spans="2:16" s="1" customFormat="1" ht="24.95" customHeight="1">
      <c r="B49" s="33"/>
      <c r="C49" s="9"/>
      <c r="D49" s="75" t="s">
        <v>115</v>
      </c>
      <c r="E49" s="9"/>
      <c r="F49" s="81" t="s">
        <v>116</v>
      </c>
      <c r="G49" s="41">
        <v>22</v>
      </c>
      <c r="H49" s="76" t="s">
        <v>110</v>
      </c>
      <c r="I49" s="7"/>
      <c r="J49" s="8"/>
      <c r="K49" s="9"/>
      <c r="L49" s="213"/>
      <c r="M49" s="214"/>
      <c r="O49" s="42"/>
      <c r="P49" s="147"/>
    </row>
    <row r="50" spans="2:16" s="1" customFormat="1" ht="24.95" customHeight="1">
      <c r="B50" s="33"/>
      <c r="C50" s="9"/>
      <c r="D50" s="75" t="s">
        <v>57</v>
      </c>
      <c r="E50" s="9"/>
      <c r="F50" s="37" t="s">
        <v>58</v>
      </c>
      <c r="G50" s="41">
        <v>22</v>
      </c>
      <c r="H50" s="76" t="s">
        <v>75</v>
      </c>
      <c r="I50" s="77"/>
      <c r="J50" s="8"/>
      <c r="K50" s="78"/>
      <c r="L50" s="197"/>
      <c r="M50" s="198"/>
      <c r="O50" s="42"/>
      <c r="P50" s="148"/>
    </row>
    <row r="51" spans="2:16" s="1" customFormat="1" ht="24.95" customHeight="1">
      <c r="B51" s="33"/>
      <c r="C51" s="9"/>
      <c r="D51" s="85"/>
      <c r="E51" s="9"/>
      <c r="F51" s="37"/>
      <c r="G51" s="41">
        <f t="shared" si="0"/>
        <v>0</v>
      </c>
      <c r="H51" s="76"/>
      <c r="I51" s="77"/>
      <c r="J51" s="8"/>
      <c r="K51" s="78"/>
      <c r="L51" s="183"/>
      <c r="M51" s="184"/>
      <c r="O51" s="42"/>
      <c r="P51" s="147"/>
    </row>
    <row r="52" spans="2:16" s="1" customFormat="1" ht="24.95" customHeight="1">
      <c r="B52" s="33"/>
      <c r="C52" s="9"/>
      <c r="D52" s="79"/>
      <c r="E52" s="80"/>
      <c r="F52" s="81" t="s">
        <v>49</v>
      </c>
      <c r="G52" s="41">
        <f t="shared" si="0"/>
        <v>0</v>
      </c>
      <c r="H52" s="76"/>
      <c r="I52" s="77"/>
      <c r="J52" s="8"/>
      <c r="K52" s="78"/>
      <c r="L52" s="201"/>
      <c r="M52" s="202"/>
      <c r="O52" s="42"/>
      <c r="P52" s="147"/>
    </row>
    <row r="53" spans="2:16" s="1" customFormat="1" ht="24.95" customHeight="1">
      <c r="B53" s="33"/>
      <c r="C53" s="9"/>
      <c r="D53" s="79"/>
      <c r="E53" s="80"/>
      <c r="F53" s="81"/>
      <c r="G53" s="41">
        <f t="shared" si="0"/>
        <v>0</v>
      </c>
      <c r="H53" s="76"/>
      <c r="I53" s="77"/>
      <c r="J53" s="8"/>
      <c r="K53" s="82"/>
      <c r="L53" s="183"/>
      <c r="M53" s="184"/>
      <c r="O53" s="42"/>
      <c r="P53" s="147"/>
    </row>
    <row r="54" spans="2:16" s="1" customFormat="1" ht="24.95" customHeight="1">
      <c r="B54" s="33" t="s">
        <v>50</v>
      </c>
      <c r="C54" s="9"/>
      <c r="D54" s="79" t="s">
        <v>51</v>
      </c>
      <c r="E54" s="80"/>
      <c r="F54" s="81"/>
      <c r="G54" s="41">
        <f t="shared" si="0"/>
        <v>0</v>
      </c>
      <c r="H54" s="76"/>
      <c r="I54" s="77"/>
      <c r="J54" s="8"/>
      <c r="K54" s="82"/>
      <c r="L54" s="185"/>
      <c r="M54" s="186"/>
      <c r="O54" s="42"/>
      <c r="P54" s="147"/>
    </row>
    <row r="55" spans="2:16" s="1" customFormat="1" ht="24.95" customHeight="1">
      <c r="B55" s="33"/>
      <c r="C55" s="9"/>
      <c r="D55" s="84" t="s">
        <v>117</v>
      </c>
      <c r="E55" s="9"/>
      <c r="F55" s="37" t="s">
        <v>118</v>
      </c>
      <c r="G55" s="41">
        <v>31</v>
      </c>
      <c r="H55" s="76" t="s">
        <v>74</v>
      </c>
      <c r="I55" s="77"/>
      <c r="J55" s="8"/>
      <c r="K55" s="78"/>
      <c r="L55" s="197"/>
      <c r="M55" s="198"/>
      <c r="O55" s="42"/>
      <c r="P55" s="148"/>
    </row>
    <row r="56" spans="2:16" s="1" customFormat="1" ht="24.95" customHeight="1">
      <c r="B56" s="33"/>
      <c r="C56" s="9"/>
      <c r="D56" s="75" t="s">
        <v>152</v>
      </c>
      <c r="E56" s="9"/>
      <c r="F56" s="37" t="s">
        <v>154</v>
      </c>
      <c r="G56" s="41">
        <v>49</v>
      </c>
      <c r="H56" s="76" t="s">
        <v>74</v>
      </c>
      <c r="I56" s="77"/>
      <c r="J56" s="8"/>
      <c r="K56" s="9"/>
      <c r="L56" s="197"/>
      <c r="M56" s="198"/>
      <c r="O56" s="42"/>
      <c r="P56" s="148"/>
    </row>
    <row r="57" spans="2:16" s="1" customFormat="1" ht="24.95" customHeight="1">
      <c r="B57" s="33"/>
      <c r="C57" s="9"/>
      <c r="D57" s="75" t="s">
        <v>153</v>
      </c>
      <c r="E57" s="9"/>
      <c r="F57" s="37" t="s">
        <v>154</v>
      </c>
      <c r="G57" s="41">
        <v>148</v>
      </c>
      <c r="H57" s="76" t="s">
        <v>74</v>
      </c>
      <c r="I57" s="77"/>
      <c r="J57" s="8"/>
      <c r="K57" s="9"/>
      <c r="L57" s="197"/>
      <c r="M57" s="198"/>
      <c r="O57" s="42"/>
      <c r="P57" s="148"/>
    </row>
    <row r="58" spans="2:16" s="1" customFormat="1" ht="24.95" customHeight="1">
      <c r="B58" s="33"/>
      <c r="C58" s="9"/>
      <c r="D58" s="83"/>
      <c r="E58" s="80"/>
      <c r="F58" s="81"/>
      <c r="G58" s="41">
        <f t="shared" si="0"/>
        <v>0</v>
      </c>
      <c r="H58" s="76"/>
      <c r="I58" s="77"/>
      <c r="J58" s="8"/>
      <c r="K58" s="82"/>
      <c r="L58" s="185"/>
      <c r="M58" s="186"/>
      <c r="O58" s="42"/>
      <c r="P58" s="147"/>
    </row>
    <row r="59" spans="2:16" s="1" customFormat="1" ht="24.95" customHeight="1">
      <c r="B59" s="33"/>
      <c r="C59" s="9"/>
      <c r="D59" s="84"/>
      <c r="E59" s="9"/>
      <c r="F59" s="81" t="s">
        <v>54</v>
      </c>
      <c r="G59" s="41">
        <f t="shared" si="0"/>
        <v>0</v>
      </c>
      <c r="H59" s="76"/>
      <c r="I59" s="7"/>
      <c r="J59" s="8"/>
      <c r="K59" s="9"/>
      <c r="L59" s="185"/>
      <c r="M59" s="186"/>
      <c r="O59" s="42"/>
      <c r="P59" s="147"/>
    </row>
    <row r="60" spans="2:16" s="1" customFormat="1" ht="24.95" customHeight="1">
      <c r="B60" s="33"/>
      <c r="C60" s="9"/>
      <c r="D60" s="84"/>
      <c r="E60" s="9"/>
      <c r="F60" s="37"/>
      <c r="G60" s="41">
        <f t="shared" si="0"/>
        <v>0</v>
      </c>
      <c r="H60" s="76"/>
      <c r="I60" s="7"/>
      <c r="J60" s="8"/>
      <c r="K60" s="9"/>
      <c r="L60" s="185"/>
      <c r="M60" s="186"/>
      <c r="O60" s="42"/>
      <c r="P60" s="147"/>
    </row>
    <row r="61" spans="2:16" s="1" customFormat="1" ht="24.95" customHeight="1">
      <c r="B61" s="33" t="s">
        <v>113</v>
      </c>
      <c r="C61" s="9"/>
      <c r="D61" s="79" t="s">
        <v>114</v>
      </c>
      <c r="E61" s="9"/>
      <c r="F61" s="37"/>
      <c r="G61" s="41">
        <f t="shared" si="0"/>
        <v>0</v>
      </c>
      <c r="H61" s="76"/>
      <c r="I61" s="77"/>
      <c r="J61" s="8"/>
      <c r="K61" s="78"/>
      <c r="L61" s="183"/>
      <c r="M61" s="184"/>
      <c r="O61" s="42"/>
      <c r="P61" s="147"/>
    </row>
    <row r="62" spans="2:16" s="1" customFormat="1" ht="24.95" customHeight="1">
      <c r="B62" s="33"/>
      <c r="C62" s="9"/>
      <c r="D62" s="79" t="s">
        <v>119</v>
      </c>
      <c r="E62" s="9"/>
      <c r="F62" s="37" t="s">
        <v>180</v>
      </c>
      <c r="G62" s="41">
        <v>8</v>
      </c>
      <c r="H62" s="76" t="s">
        <v>110</v>
      </c>
      <c r="I62" s="77"/>
      <c r="J62" s="8"/>
      <c r="K62" s="78"/>
      <c r="L62" s="183"/>
      <c r="M62" s="184"/>
      <c r="O62" s="42"/>
      <c r="P62" s="148"/>
    </row>
    <row r="63" spans="2:16" s="1" customFormat="1" ht="24.95" customHeight="1">
      <c r="B63" s="33"/>
      <c r="C63" s="9"/>
      <c r="D63" s="79" t="s">
        <v>119</v>
      </c>
      <c r="E63" s="9"/>
      <c r="F63" s="37" t="s">
        <v>181</v>
      </c>
      <c r="G63" s="41">
        <v>2</v>
      </c>
      <c r="H63" s="76" t="s">
        <v>75</v>
      </c>
      <c r="I63" s="77"/>
      <c r="J63" s="8"/>
      <c r="K63" s="78"/>
      <c r="L63" s="183"/>
      <c r="M63" s="184"/>
      <c r="O63" s="42"/>
      <c r="P63" s="148"/>
    </row>
    <row r="64" spans="2:16" s="1" customFormat="1" ht="24.95" customHeight="1">
      <c r="B64" s="33"/>
      <c r="C64" s="9"/>
      <c r="D64" s="75" t="s">
        <v>119</v>
      </c>
      <c r="E64" s="9"/>
      <c r="F64" s="37" t="s">
        <v>182</v>
      </c>
      <c r="G64" s="41">
        <v>6</v>
      </c>
      <c r="H64" s="76" t="s">
        <v>110</v>
      </c>
      <c r="I64" s="77"/>
      <c r="J64" s="8"/>
      <c r="K64" s="78"/>
      <c r="L64" s="183"/>
      <c r="M64" s="184"/>
      <c r="O64" s="42"/>
      <c r="P64" s="148"/>
    </row>
    <row r="65" spans="2:16" s="1" customFormat="1" ht="24.95" customHeight="1">
      <c r="B65" s="33"/>
      <c r="C65" s="9"/>
      <c r="D65" s="75" t="s">
        <v>119</v>
      </c>
      <c r="E65" s="9"/>
      <c r="F65" s="37" t="s">
        <v>183</v>
      </c>
      <c r="G65" s="41">
        <v>4</v>
      </c>
      <c r="H65" s="76" t="s">
        <v>110</v>
      </c>
      <c r="I65" s="77"/>
      <c r="J65" s="8"/>
      <c r="K65" s="78"/>
      <c r="L65" s="183"/>
      <c r="M65" s="184"/>
      <c r="O65" s="42"/>
      <c r="P65" s="147"/>
    </row>
    <row r="66" spans="2:16" s="1" customFormat="1" ht="24.95" customHeight="1">
      <c r="B66" s="33"/>
      <c r="C66" s="9"/>
      <c r="D66" s="75" t="s">
        <v>119</v>
      </c>
      <c r="E66" s="9"/>
      <c r="F66" s="37" t="s">
        <v>184</v>
      </c>
      <c r="G66" s="41">
        <v>2</v>
      </c>
      <c r="H66" s="76" t="s">
        <v>110</v>
      </c>
      <c r="I66" s="77"/>
      <c r="J66" s="8"/>
      <c r="K66" s="78"/>
      <c r="L66" s="201"/>
      <c r="M66" s="202"/>
      <c r="O66" s="42"/>
      <c r="P66" s="147"/>
    </row>
    <row r="67" spans="2:16" s="1" customFormat="1" ht="24.95" customHeight="1">
      <c r="B67" s="33"/>
      <c r="C67" s="9"/>
      <c r="D67" s="75" t="s">
        <v>120</v>
      </c>
      <c r="E67" s="9"/>
      <c r="F67" s="37" t="s">
        <v>187</v>
      </c>
      <c r="G67" s="41">
        <v>6</v>
      </c>
      <c r="H67" s="76" t="s">
        <v>121</v>
      </c>
      <c r="I67" s="77"/>
      <c r="J67" s="8"/>
      <c r="K67" s="78"/>
      <c r="L67" s="193"/>
      <c r="M67" s="194"/>
      <c r="O67" s="42"/>
      <c r="P67" s="148"/>
    </row>
    <row r="68" spans="2:16" s="1" customFormat="1" ht="24.95" customHeight="1">
      <c r="B68" s="33"/>
      <c r="C68" s="9"/>
      <c r="D68" s="75" t="s">
        <v>120</v>
      </c>
      <c r="E68" s="9"/>
      <c r="F68" s="37" t="s">
        <v>188</v>
      </c>
      <c r="G68" s="41">
        <v>2</v>
      </c>
      <c r="H68" s="76" t="s">
        <v>121</v>
      </c>
      <c r="I68" s="7"/>
      <c r="J68" s="8"/>
      <c r="K68" s="9"/>
      <c r="L68" s="193"/>
      <c r="M68" s="194"/>
      <c r="O68" s="42"/>
      <c r="P68" s="148"/>
    </row>
    <row r="69" spans="2:16" s="1" customFormat="1" ht="24.95" customHeight="1">
      <c r="B69" s="33"/>
      <c r="C69" s="9"/>
      <c r="D69" s="75" t="s">
        <v>120</v>
      </c>
      <c r="E69" s="9"/>
      <c r="F69" s="37" t="s">
        <v>189</v>
      </c>
      <c r="G69" s="41">
        <v>14</v>
      </c>
      <c r="H69" s="76" t="s">
        <v>121</v>
      </c>
      <c r="I69" s="77"/>
      <c r="J69" s="8"/>
      <c r="K69" s="78"/>
      <c r="L69" s="193"/>
      <c r="M69" s="194"/>
      <c r="O69" s="42"/>
      <c r="P69" s="148"/>
    </row>
    <row r="70" spans="2:16" s="1" customFormat="1" ht="24.95" customHeight="1">
      <c r="B70" s="33"/>
      <c r="C70" s="9"/>
      <c r="D70" s="75" t="s">
        <v>120</v>
      </c>
      <c r="E70" s="9"/>
      <c r="F70" s="37" t="s">
        <v>190</v>
      </c>
      <c r="G70" s="41">
        <v>4</v>
      </c>
      <c r="H70" s="76" t="s">
        <v>121</v>
      </c>
      <c r="I70" s="7"/>
      <c r="J70" s="8"/>
      <c r="K70" s="9"/>
      <c r="L70" s="193"/>
      <c r="M70" s="194"/>
      <c r="O70" s="42"/>
      <c r="P70" s="148"/>
    </row>
    <row r="71" spans="2:16" s="1" customFormat="1" ht="24.95" customHeight="1">
      <c r="B71" s="33"/>
      <c r="C71" s="9"/>
      <c r="D71" s="75" t="s">
        <v>120</v>
      </c>
      <c r="E71" s="9"/>
      <c r="F71" s="37" t="s">
        <v>191</v>
      </c>
      <c r="G71" s="41">
        <v>2</v>
      </c>
      <c r="H71" s="76" t="s">
        <v>121</v>
      </c>
      <c r="I71" s="77"/>
      <c r="J71" s="8"/>
      <c r="K71" s="9"/>
      <c r="L71" s="193"/>
      <c r="M71" s="194"/>
      <c r="O71" s="42"/>
      <c r="P71" s="148"/>
    </row>
    <row r="72" spans="2:16" s="1" customFormat="1" ht="24.95" customHeight="1">
      <c r="B72" s="33"/>
      <c r="C72" s="9"/>
      <c r="D72" s="75" t="s">
        <v>120</v>
      </c>
      <c r="E72" s="9"/>
      <c r="F72" s="37" t="s">
        <v>192</v>
      </c>
      <c r="G72" s="41">
        <v>2</v>
      </c>
      <c r="H72" s="76" t="s">
        <v>121</v>
      </c>
      <c r="I72" s="77"/>
      <c r="J72" s="8"/>
      <c r="K72" s="9"/>
      <c r="L72" s="193"/>
      <c r="M72" s="194"/>
      <c r="O72" s="42"/>
      <c r="P72" s="148"/>
    </row>
    <row r="73" spans="2:16" s="1" customFormat="1" ht="24.95" customHeight="1">
      <c r="B73" s="33"/>
      <c r="C73" s="9"/>
      <c r="D73" s="75" t="s">
        <v>120</v>
      </c>
      <c r="E73" s="9"/>
      <c r="F73" s="37" t="s">
        <v>193</v>
      </c>
      <c r="G73" s="41">
        <v>6</v>
      </c>
      <c r="H73" s="76" t="s">
        <v>121</v>
      </c>
      <c r="I73" s="77"/>
      <c r="J73" s="8"/>
      <c r="K73" s="9"/>
      <c r="L73" s="193"/>
      <c r="M73" s="194"/>
      <c r="O73" s="42"/>
      <c r="P73" s="148"/>
    </row>
    <row r="74" spans="2:16" s="1" customFormat="1" ht="24.95" customHeight="1">
      <c r="B74" s="33"/>
      <c r="C74" s="9"/>
      <c r="D74" s="75"/>
      <c r="E74" s="9"/>
      <c r="F74" s="37"/>
      <c r="G74" s="41">
        <f t="shared" si="0"/>
        <v>0</v>
      </c>
      <c r="H74" s="76"/>
      <c r="I74" s="7"/>
      <c r="J74" s="8"/>
      <c r="K74" s="9"/>
      <c r="L74" s="201"/>
      <c r="M74" s="202"/>
      <c r="O74" s="42"/>
      <c r="P74" s="147"/>
    </row>
    <row r="75" spans="2:16" s="1" customFormat="1" ht="24.95" customHeight="1">
      <c r="B75" s="33"/>
      <c r="C75" s="9"/>
      <c r="D75" s="75"/>
      <c r="E75" s="9"/>
      <c r="F75" s="37" t="s">
        <v>122</v>
      </c>
      <c r="G75" s="41">
        <f t="shared" si="0"/>
        <v>0</v>
      </c>
      <c r="H75" s="76"/>
      <c r="I75" s="77"/>
      <c r="J75" s="8"/>
      <c r="K75" s="9"/>
      <c r="L75" s="183"/>
      <c r="M75" s="184"/>
      <c r="O75" s="42"/>
      <c r="P75" s="147"/>
    </row>
    <row r="76" spans="2:16" s="1" customFormat="1" ht="24.95" customHeight="1">
      <c r="B76" s="33"/>
      <c r="C76" s="9"/>
      <c r="D76" s="75"/>
      <c r="E76" s="9"/>
      <c r="F76" s="37"/>
      <c r="G76" s="41">
        <f t="shared" ref="G76:G140" si="1">ROUND(P76,)</f>
        <v>0</v>
      </c>
      <c r="H76" s="76"/>
      <c r="I76" s="77"/>
      <c r="J76" s="8"/>
      <c r="K76" s="9"/>
      <c r="L76" s="183"/>
      <c r="M76" s="184"/>
      <c r="O76" s="42"/>
      <c r="P76" s="147"/>
    </row>
    <row r="77" spans="2:16" s="1" customFormat="1" ht="24.95" customHeight="1">
      <c r="B77" s="33"/>
      <c r="C77" s="9"/>
      <c r="D77" s="75"/>
      <c r="E77" s="9"/>
      <c r="F77" s="37" t="s">
        <v>64</v>
      </c>
      <c r="G77" s="41">
        <f t="shared" si="1"/>
        <v>0</v>
      </c>
      <c r="H77" s="76"/>
      <c r="I77" s="77"/>
      <c r="J77" s="8"/>
      <c r="K77" s="9"/>
      <c r="L77" s="183"/>
      <c r="M77" s="184"/>
      <c r="O77" s="42"/>
      <c r="P77" s="147"/>
    </row>
    <row r="78" spans="2:16" s="1" customFormat="1" ht="24.95" customHeight="1">
      <c r="B78" s="33"/>
      <c r="C78" s="9"/>
      <c r="D78" s="75"/>
      <c r="E78" s="9"/>
      <c r="F78" s="37"/>
      <c r="G78" s="41">
        <f t="shared" si="1"/>
        <v>0</v>
      </c>
      <c r="H78" s="76"/>
      <c r="I78" s="77"/>
      <c r="J78" s="8"/>
      <c r="K78" s="9"/>
      <c r="L78" s="212"/>
      <c r="M78" s="183"/>
      <c r="O78" s="42"/>
      <c r="P78" s="147"/>
    </row>
    <row r="79" spans="2:16" s="1" customFormat="1" ht="24.95" customHeight="1">
      <c r="B79" s="33"/>
      <c r="C79" s="9"/>
      <c r="D79" s="75"/>
      <c r="E79" s="9"/>
      <c r="F79" s="37"/>
      <c r="G79" s="41">
        <f t="shared" si="1"/>
        <v>0</v>
      </c>
      <c r="H79" s="76"/>
      <c r="I79" s="77"/>
      <c r="J79" s="8"/>
      <c r="K79" s="9"/>
      <c r="L79" s="183"/>
      <c r="M79" s="184"/>
      <c r="O79" s="42"/>
      <c r="P79" s="147"/>
    </row>
    <row r="80" spans="2:16" s="1" customFormat="1" ht="24.95" customHeight="1">
      <c r="B80" s="33"/>
      <c r="C80" s="9"/>
      <c r="D80" s="75"/>
      <c r="E80" s="9"/>
      <c r="F80" s="37"/>
      <c r="G80" s="41"/>
      <c r="H80" s="76"/>
      <c r="I80" s="77"/>
      <c r="J80" s="8"/>
      <c r="K80" s="9"/>
      <c r="L80" s="183"/>
      <c r="M80" s="184"/>
      <c r="O80" s="42"/>
      <c r="P80" s="147"/>
    </row>
    <row r="81" spans="2:16" s="1" customFormat="1" ht="24.95" customHeight="1">
      <c r="B81" s="33">
        <v>3</v>
      </c>
      <c r="C81" s="9"/>
      <c r="D81" s="38" t="s">
        <v>66</v>
      </c>
      <c r="E81" s="9"/>
      <c r="F81" s="37"/>
      <c r="G81" s="41">
        <f t="shared" si="1"/>
        <v>0</v>
      </c>
      <c r="H81" s="34"/>
      <c r="I81" s="7"/>
      <c r="J81" s="35"/>
      <c r="K81" s="9"/>
      <c r="L81" s="187"/>
      <c r="M81" s="188"/>
      <c r="O81" s="42"/>
      <c r="P81" s="147"/>
    </row>
    <row r="82" spans="2:16" s="1" customFormat="1" ht="24.95" customHeight="1">
      <c r="B82" s="33"/>
      <c r="C82" s="9"/>
      <c r="D82" s="36"/>
      <c r="E82" s="10"/>
      <c r="F82" s="37"/>
      <c r="G82" s="41">
        <f t="shared" si="1"/>
        <v>0</v>
      </c>
      <c r="H82" s="34"/>
      <c r="I82" s="7"/>
      <c r="J82" s="35"/>
      <c r="K82" s="9"/>
      <c r="L82" s="187"/>
      <c r="M82" s="188"/>
      <c r="O82" s="42"/>
      <c r="P82" s="147"/>
    </row>
    <row r="83" spans="2:16" s="1" customFormat="1" ht="24.95" customHeight="1">
      <c r="B83" s="33" t="s">
        <v>43</v>
      </c>
      <c r="C83" s="9"/>
      <c r="D83" s="79" t="s">
        <v>42</v>
      </c>
      <c r="E83" s="80"/>
      <c r="F83" s="81"/>
      <c r="G83" s="41">
        <f t="shared" si="1"/>
        <v>0</v>
      </c>
      <c r="H83" s="76"/>
      <c r="I83" s="77"/>
      <c r="J83" s="8"/>
      <c r="K83" s="78"/>
      <c r="L83" s="183"/>
      <c r="M83" s="184"/>
      <c r="O83" s="42"/>
      <c r="P83" s="147"/>
    </row>
    <row r="84" spans="2:16" s="1" customFormat="1" ht="24.95" customHeight="1">
      <c r="B84" s="33"/>
      <c r="C84" s="9"/>
      <c r="D84" s="79" t="s">
        <v>45</v>
      </c>
      <c r="E84" s="80"/>
      <c r="F84" s="81" t="s">
        <v>47</v>
      </c>
      <c r="G84" s="41">
        <v>50</v>
      </c>
      <c r="H84" s="76" t="s">
        <v>80</v>
      </c>
      <c r="I84" s="77"/>
      <c r="J84" s="8"/>
      <c r="K84" s="78"/>
      <c r="L84" s="191"/>
      <c r="M84" s="192"/>
      <c r="O84" s="42"/>
      <c r="P84" s="148"/>
    </row>
    <row r="85" spans="2:16" s="1" customFormat="1" ht="24.95" customHeight="1">
      <c r="B85" s="33"/>
      <c r="C85" s="9"/>
      <c r="D85" s="79" t="s">
        <v>78</v>
      </c>
      <c r="E85" s="80"/>
      <c r="F85" s="81" t="s">
        <v>58</v>
      </c>
      <c r="G85" s="41">
        <v>48</v>
      </c>
      <c r="H85" s="76" t="s">
        <v>81</v>
      </c>
      <c r="I85" s="77"/>
      <c r="J85" s="8"/>
      <c r="K85" s="78"/>
      <c r="L85" s="189"/>
      <c r="M85" s="190"/>
      <c r="O85" s="42"/>
      <c r="P85" s="148"/>
    </row>
    <row r="86" spans="2:16" s="1" customFormat="1" ht="24.95" customHeight="1">
      <c r="B86" s="33"/>
      <c r="C86" s="9"/>
      <c r="D86" s="75" t="s">
        <v>123</v>
      </c>
      <c r="E86" s="9"/>
      <c r="F86" s="37"/>
      <c r="G86" s="41">
        <v>8</v>
      </c>
      <c r="H86" s="76" t="s">
        <v>82</v>
      </c>
      <c r="I86" s="77"/>
      <c r="J86" s="8"/>
      <c r="K86" s="9"/>
      <c r="L86" s="189"/>
      <c r="M86" s="190"/>
      <c r="O86" s="42"/>
      <c r="P86" s="148"/>
    </row>
    <row r="87" spans="2:16" s="1" customFormat="1" ht="24.95" customHeight="1">
      <c r="B87" s="33"/>
      <c r="C87" s="9"/>
      <c r="D87" s="79"/>
      <c r="E87" s="80"/>
      <c r="F87" s="81"/>
      <c r="G87" s="41">
        <f t="shared" si="1"/>
        <v>0</v>
      </c>
      <c r="H87" s="76"/>
      <c r="I87" s="77"/>
      <c r="J87" s="8"/>
      <c r="K87" s="78"/>
      <c r="L87" s="201"/>
      <c r="M87" s="202"/>
      <c r="O87" s="42"/>
      <c r="P87" s="147"/>
    </row>
    <row r="88" spans="2:16" s="1" customFormat="1" ht="24.95" customHeight="1">
      <c r="B88" s="33"/>
      <c r="C88" s="9"/>
      <c r="D88" s="79"/>
      <c r="E88" s="80"/>
      <c r="F88" s="81" t="s">
        <v>49</v>
      </c>
      <c r="G88" s="41">
        <f t="shared" si="1"/>
        <v>0</v>
      </c>
      <c r="H88" s="76"/>
      <c r="I88" s="77"/>
      <c r="J88" s="8"/>
      <c r="K88" s="82"/>
      <c r="L88" s="183"/>
      <c r="M88" s="184"/>
      <c r="O88" s="42"/>
      <c r="P88" s="147"/>
    </row>
    <row r="89" spans="2:16" s="1" customFormat="1" ht="24.95" customHeight="1">
      <c r="B89" s="33"/>
      <c r="C89" s="9"/>
      <c r="D89" s="79"/>
      <c r="E89" s="80"/>
      <c r="F89" s="81"/>
      <c r="G89" s="41">
        <f t="shared" si="1"/>
        <v>0</v>
      </c>
      <c r="H89" s="76"/>
      <c r="I89" s="77"/>
      <c r="J89" s="8"/>
      <c r="K89" s="82"/>
      <c r="L89" s="185"/>
      <c r="M89" s="186"/>
      <c r="O89" s="42"/>
      <c r="P89" s="147"/>
    </row>
    <row r="90" spans="2:16" s="1" customFormat="1" ht="24.95" customHeight="1">
      <c r="B90" s="33" t="s">
        <v>50</v>
      </c>
      <c r="C90" s="9"/>
      <c r="D90" s="79" t="s">
        <v>51</v>
      </c>
      <c r="E90" s="80"/>
      <c r="F90" s="81"/>
      <c r="G90" s="41">
        <f t="shared" si="1"/>
        <v>0</v>
      </c>
      <c r="H90" s="76"/>
      <c r="I90" s="77"/>
      <c r="J90" s="8"/>
      <c r="K90" s="82"/>
      <c r="L90" s="185"/>
      <c r="M90" s="186"/>
      <c r="O90" s="42"/>
      <c r="P90" s="147"/>
    </row>
    <row r="91" spans="2:16" s="1" customFormat="1" ht="24.95" customHeight="1">
      <c r="B91" s="33"/>
      <c r="C91" s="9"/>
      <c r="D91" s="84" t="s">
        <v>149</v>
      </c>
      <c r="E91" s="9"/>
      <c r="F91" s="37" t="s">
        <v>79</v>
      </c>
      <c r="G91" s="41">
        <v>122</v>
      </c>
      <c r="H91" s="76" t="s">
        <v>80</v>
      </c>
      <c r="I91" s="7"/>
      <c r="J91" s="8"/>
      <c r="K91" s="9"/>
      <c r="L91" s="189"/>
      <c r="M91" s="190"/>
      <c r="O91" s="42"/>
      <c r="P91" s="148"/>
    </row>
    <row r="92" spans="2:16" s="1" customFormat="1" ht="24.95" customHeight="1">
      <c r="B92" s="33"/>
      <c r="C92" s="9"/>
      <c r="D92" s="84" t="s">
        <v>150</v>
      </c>
      <c r="E92" s="9"/>
      <c r="F92" s="37" t="s">
        <v>52</v>
      </c>
      <c r="G92" s="41">
        <v>184</v>
      </c>
      <c r="H92" s="76" t="s">
        <v>74</v>
      </c>
      <c r="I92" s="77"/>
      <c r="J92" s="8"/>
      <c r="K92" s="9"/>
      <c r="L92" s="189"/>
      <c r="M92" s="190"/>
      <c r="O92" s="42"/>
      <c r="P92" s="148"/>
    </row>
    <row r="93" spans="2:16" s="1" customFormat="1" ht="24.95" customHeight="1">
      <c r="B93" s="33"/>
      <c r="C93" s="9"/>
      <c r="D93" s="79"/>
      <c r="E93" s="9"/>
      <c r="F93" s="37"/>
      <c r="G93" s="41">
        <f t="shared" si="1"/>
        <v>0</v>
      </c>
      <c r="H93" s="76"/>
      <c r="I93" s="77"/>
      <c r="J93" s="8"/>
      <c r="K93" s="78"/>
      <c r="L93" s="183"/>
      <c r="M93" s="184"/>
      <c r="O93" s="42"/>
      <c r="P93" s="147"/>
    </row>
    <row r="94" spans="2:16" s="1" customFormat="1" ht="24.95" customHeight="1">
      <c r="B94" s="33"/>
      <c r="C94" s="9"/>
      <c r="D94" s="79"/>
      <c r="E94" s="9"/>
      <c r="F94" s="81" t="s">
        <v>54</v>
      </c>
      <c r="G94" s="41">
        <f t="shared" si="1"/>
        <v>0</v>
      </c>
      <c r="H94" s="76"/>
      <c r="I94" s="77"/>
      <c r="J94" s="8"/>
      <c r="K94" s="78"/>
      <c r="L94" s="183"/>
      <c r="M94" s="184"/>
      <c r="O94" s="42"/>
      <c r="P94" s="147"/>
    </row>
    <row r="95" spans="2:16" s="1" customFormat="1" ht="24.95" customHeight="1">
      <c r="B95" s="33"/>
      <c r="C95" s="9"/>
      <c r="D95" s="75"/>
      <c r="E95" s="9"/>
      <c r="F95" s="37"/>
      <c r="G95" s="41">
        <f t="shared" si="1"/>
        <v>0</v>
      </c>
      <c r="H95" s="76"/>
      <c r="I95" s="77"/>
      <c r="J95" s="8"/>
      <c r="K95" s="78"/>
      <c r="L95" s="183"/>
      <c r="M95" s="184"/>
      <c r="O95" s="42"/>
      <c r="P95" s="147"/>
    </row>
    <row r="96" spans="2:16" s="1" customFormat="1" ht="24.95" customHeight="1">
      <c r="B96" s="33" t="s">
        <v>55</v>
      </c>
      <c r="C96" s="9"/>
      <c r="D96" s="75" t="s">
        <v>56</v>
      </c>
      <c r="E96" s="9"/>
      <c r="F96" s="37"/>
      <c r="G96" s="41">
        <f t="shared" si="1"/>
        <v>0</v>
      </c>
      <c r="H96" s="76"/>
      <c r="I96" s="77"/>
      <c r="J96" s="8"/>
      <c r="K96" s="78"/>
      <c r="L96" s="201"/>
      <c r="M96" s="202"/>
      <c r="O96" s="42"/>
      <c r="P96" s="147"/>
    </row>
    <row r="97" spans="2:16" s="1" customFormat="1" ht="24.95" customHeight="1">
      <c r="B97" s="33"/>
      <c r="C97" s="9"/>
      <c r="D97" s="75" t="s">
        <v>124</v>
      </c>
      <c r="E97" s="9"/>
      <c r="F97" s="37" t="s">
        <v>127</v>
      </c>
      <c r="G97" s="41">
        <v>22</v>
      </c>
      <c r="H97" s="76" t="s">
        <v>110</v>
      </c>
      <c r="I97" s="77"/>
      <c r="J97" s="8"/>
      <c r="K97" s="78"/>
      <c r="L97" s="201"/>
      <c r="M97" s="202"/>
      <c r="O97" s="42"/>
      <c r="P97" s="148"/>
    </row>
    <row r="98" spans="2:16" s="1" customFormat="1" ht="24.95" customHeight="1">
      <c r="B98" s="33"/>
      <c r="C98" s="9"/>
      <c r="D98" s="75" t="s">
        <v>124</v>
      </c>
      <c r="E98" s="9"/>
      <c r="F98" s="37" t="s">
        <v>128</v>
      </c>
      <c r="G98" s="41">
        <v>4</v>
      </c>
      <c r="H98" s="76" t="s">
        <v>110</v>
      </c>
      <c r="I98" s="7"/>
      <c r="J98" s="8"/>
      <c r="K98" s="9"/>
      <c r="L98" s="201"/>
      <c r="M98" s="202"/>
      <c r="O98" s="42"/>
      <c r="P98" s="148"/>
    </row>
    <row r="99" spans="2:16" s="1" customFormat="1" ht="24.95" customHeight="1">
      <c r="B99" s="33"/>
      <c r="C99" s="9"/>
      <c r="D99" s="75" t="s">
        <v>124</v>
      </c>
      <c r="E99" s="9"/>
      <c r="F99" s="37" t="s">
        <v>129</v>
      </c>
      <c r="G99" s="41">
        <v>10</v>
      </c>
      <c r="H99" s="76" t="s">
        <v>110</v>
      </c>
      <c r="I99" s="7"/>
      <c r="J99" s="8"/>
      <c r="K99" s="9"/>
      <c r="L99" s="201"/>
      <c r="M99" s="202"/>
      <c r="O99" s="42"/>
      <c r="P99" s="148"/>
    </row>
    <row r="100" spans="2:16" s="1" customFormat="1" ht="24.95" customHeight="1">
      <c r="B100" s="33"/>
      <c r="C100" s="9"/>
      <c r="D100" s="75" t="s">
        <v>125</v>
      </c>
      <c r="E100" s="9"/>
      <c r="F100" s="37" t="s">
        <v>128</v>
      </c>
      <c r="G100" s="41">
        <v>8</v>
      </c>
      <c r="H100" s="76" t="s">
        <v>110</v>
      </c>
      <c r="I100" s="77"/>
      <c r="J100" s="8"/>
      <c r="K100" s="78"/>
      <c r="L100" s="201"/>
      <c r="M100" s="202"/>
      <c r="O100" s="42"/>
      <c r="P100" s="148"/>
    </row>
    <row r="101" spans="2:16" s="1" customFormat="1" ht="24.95" customHeight="1">
      <c r="B101" s="33"/>
      <c r="C101" s="9"/>
      <c r="D101" s="38" t="s">
        <v>126</v>
      </c>
      <c r="E101" s="9"/>
      <c r="F101" s="37" t="s">
        <v>127</v>
      </c>
      <c r="G101" s="41">
        <v>2</v>
      </c>
      <c r="H101" s="76" t="s">
        <v>110</v>
      </c>
      <c r="I101" s="77"/>
      <c r="J101" s="8"/>
      <c r="K101" s="78"/>
      <c r="L101" s="201"/>
      <c r="M101" s="202"/>
      <c r="O101" s="42"/>
      <c r="P101" s="148"/>
    </row>
    <row r="102" spans="2:16" s="1" customFormat="1" ht="24.75" customHeight="1">
      <c r="B102" s="33"/>
      <c r="C102" s="9"/>
      <c r="D102" s="79" t="s">
        <v>144</v>
      </c>
      <c r="E102" s="80"/>
      <c r="F102" s="81"/>
      <c r="G102" s="41">
        <v>2</v>
      </c>
      <c r="H102" s="76" t="s">
        <v>81</v>
      </c>
      <c r="I102" s="77"/>
      <c r="J102" s="8"/>
      <c r="K102" s="78"/>
      <c r="L102" s="189"/>
      <c r="M102" s="190"/>
      <c r="O102" s="42"/>
      <c r="P102" s="148"/>
    </row>
    <row r="103" spans="2:16" s="1" customFormat="1" ht="24.95" customHeight="1">
      <c r="B103" s="33"/>
      <c r="C103" s="9"/>
      <c r="D103" s="38"/>
      <c r="E103" s="9"/>
      <c r="F103" s="37"/>
      <c r="G103" s="41">
        <f t="shared" si="1"/>
        <v>0</v>
      </c>
      <c r="H103" s="76"/>
      <c r="I103" s="77"/>
      <c r="J103" s="8"/>
      <c r="K103" s="9"/>
      <c r="L103" s="183"/>
      <c r="M103" s="184"/>
      <c r="O103" s="42"/>
      <c r="P103" s="147"/>
    </row>
    <row r="104" spans="2:16" s="1" customFormat="1" ht="24.95" customHeight="1">
      <c r="B104" s="33"/>
      <c r="C104" s="9"/>
      <c r="D104" s="75"/>
      <c r="E104" s="9"/>
      <c r="F104" s="81" t="s">
        <v>62</v>
      </c>
      <c r="G104" s="41">
        <f t="shared" si="1"/>
        <v>0</v>
      </c>
      <c r="H104" s="76"/>
      <c r="I104" s="77"/>
      <c r="J104" s="8"/>
      <c r="K104" s="9"/>
      <c r="L104" s="183"/>
      <c r="M104" s="184"/>
      <c r="O104" s="42"/>
      <c r="P104" s="147"/>
    </row>
    <row r="105" spans="2:16" s="1" customFormat="1" ht="24.95" customHeight="1">
      <c r="B105" s="33"/>
      <c r="C105" s="9"/>
      <c r="D105" s="75"/>
      <c r="E105" s="9"/>
      <c r="F105" s="81"/>
      <c r="G105" s="41">
        <f t="shared" si="1"/>
        <v>0</v>
      </c>
      <c r="H105" s="76"/>
      <c r="I105" s="77"/>
      <c r="J105" s="8"/>
      <c r="K105" s="9"/>
      <c r="L105" s="183"/>
      <c r="M105" s="184"/>
      <c r="O105" s="42"/>
      <c r="P105" s="147"/>
    </row>
    <row r="106" spans="2:16" s="1" customFormat="1" ht="24.95" customHeight="1">
      <c r="B106" s="33"/>
      <c r="C106" s="9"/>
      <c r="D106" s="38"/>
      <c r="E106" s="9"/>
      <c r="F106" s="37"/>
      <c r="G106" s="41">
        <f t="shared" si="1"/>
        <v>0</v>
      </c>
      <c r="H106" s="76"/>
      <c r="I106" s="7"/>
      <c r="J106" s="8"/>
      <c r="K106" s="9"/>
      <c r="L106" s="183"/>
      <c r="M106" s="184"/>
      <c r="O106" s="42"/>
      <c r="P106" s="147"/>
    </row>
    <row r="107" spans="2:16" s="1" customFormat="1" ht="24.95" customHeight="1">
      <c r="B107" s="33"/>
      <c r="C107" s="9"/>
      <c r="D107" s="38"/>
      <c r="E107" s="9"/>
      <c r="F107" s="37"/>
      <c r="G107" s="41">
        <f t="shared" si="1"/>
        <v>0</v>
      </c>
      <c r="H107" s="76"/>
      <c r="I107" s="77"/>
      <c r="J107" s="8"/>
      <c r="K107" s="78"/>
      <c r="L107" s="183"/>
      <c r="M107" s="184"/>
      <c r="O107" s="42"/>
      <c r="P107" s="147"/>
    </row>
    <row r="108" spans="2:16" s="1" customFormat="1" ht="24.95" customHeight="1">
      <c r="B108" s="33"/>
      <c r="C108" s="9"/>
      <c r="D108" s="38"/>
      <c r="E108" s="9"/>
      <c r="F108" s="37"/>
      <c r="G108" s="41">
        <f t="shared" si="1"/>
        <v>0</v>
      </c>
      <c r="H108" s="76"/>
      <c r="I108" s="7"/>
      <c r="J108" s="8"/>
      <c r="K108" s="9"/>
      <c r="L108" s="183"/>
      <c r="M108" s="184"/>
      <c r="O108" s="42"/>
      <c r="P108" s="147"/>
    </row>
    <row r="109" spans="2:16" s="1" customFormat="1" ht="24.95" customHeight="1">
      <c r="B109" s="33"/>
      <c r="C109" s="9"/>
      <c r="D109" s="38"/>
      <c r="E109" s="9"/>
      <c r="F109" s="37"/>
      <c r="G109" s="41">
        <f t="shared" si="1"/>
        <v>0</v>
      </c>
      <c r="H109" s="76"/>
      <c r="I109" s="77"/>
      <c r="J109" s="8"/>
      <c r="K109" s="9"/>
      <c r="L109" s="183"/>
      <c r="M109" s="184"/>
      <c r="O109" s="42"/>
      <c r="P109" s="147"/>
    </row>
    <row r="110" spans="2:16" s="1" customFormat="1" ht="24.95" customHeight="1">
      <c r="B110" s="33"/>
      <c r="C110" s="9"/>
      <c r="D110" s="38"/>
      <c r="E110" s="9"/>
      <c r="F110" s="37"/>
      <c r="G110" s="41">
        <f t="shared" si="1"/>
        <v>0</v>
      </c>
      <c r="H110" s="76"/>
      <c r="I110" s="77"/>
      <c r="J110" s="8"/>
      <c r="K110" s="9"/>
      <c r="L110" s="183"/>
      <c r="M110" s="184"/>
      <c r="O110" s="42"/>
      <c r="P110" s="147"/>
    </row>
    <row r="111" spans="2:16" s="1" customFormat="1" ht="24.95" customHeight="1">
      <c r="B111" s="33"/>
      <c r="C111" s="9"/>
      <c r="D111" s="38"/>
      <c r="E111" s="9"/>
      <c r="F111" s="37"/>
      <c r="G111" s="41">
        <f t="shared" si="1"/>
        <v>0</v>
      </c>
      <c r="H111" s="76"/>
      <c r="I111" s="77"/>
      <c r="J111" s="8"/>
      <c r="K111" s="9"/>
      <c r="L111" s="183"/>
      <c r="M111" s="184"/>
      <c r="O111" s="42"/>
      <c r="P111" s="147"/>
    </row>
    <row r="112" spans="2:16" s="1" customFormat="1" ht="24.95" customHeight="1">
      <c r="B112" s="33"/>
      <c r="C112" s="9"/>
      <c r="D112" s="75"/>
      <c r="E112" s="9"/>
      <c r="F112" s="37" t="s">
        <v>83</v>
      </c>
      <c r="G112" s="41">
        <f t="shared" si="1"/>
        <v>0</v>
      </c>
      <c r="H112" s="76"/>
      <c r="I112" s="77"/>
      <c r="J112" s="8"/>
      <c r="K112" s="9"/>
      <c r="L112" s="183"/>
      <c r="M112" s="184"/>
      <c r="O112" s="42"/>
      <c r="P112" s="147"/>
    </row>
    <row r="113" spans="2:16" s="1" customFormat="1" ht="24.95" customHeight="1">
      <c r="B113" s="33"/>
      <c r="C113" s="9"/>
      <c r="D113" s="38"/>
      <c r="E113" s="9"/>
      <c r="F113" s="37"/>
      <c r="G113" s="41">
        <f t="shared" si="1"/>
        <v>0</v>
      </c>
      <c r="H113" s="76"/>
      <c r="I113" s="77"/>
      <c r="J113" s="8"/>
      <c r="K113" s="78"/>
      <c r="L113" s="183"/>
      <c r="M113" s="184"/>
      <c r="O113" s="42"/>
      <c r="P113" s="147"/>
    </row>
    <row r="114" spans="2:16" s="1" customFormat="1" ht="24.95" customHeight="1">
      <c r="B114" s="33"/>
      <c r="C114" s="9"/>
      <c r="D114" s="38"/>
      <c r="E114" s="9"/>
      <c r="F114" s="37"/>
      <c r="G114" s="41">
        <f t="shared" si="1"/>
        <v>0</v>
      </c>
      <c r="H114" s="76"/>
      <c r="I114" s="77"/>
      <c r="J114" s="8"/>
      <c r="K114" s="9"/>
      <c r="L114" s="183"/>
      <c r="M114" s="184"/>
      <c r="O114" s="42"/>
      <c r="P114" s="147"/>
    </row>
    <row r="115" spans="2:16" s="1" customFormat="1" ht="24.95" customHeight="1">
      <c r="B115" s="33"/>
      <c r="C115" s="9"/>
      <c r="D115" s="84"/>
      <c r="E115" s="80"/>
      <c r="F115" s="81"/>
      <c r="G115" s="41">
        <f t="shared" si="1"/>
        <v>0</v>
      </c>
      <c r="H115" s="76"/>
      <c r="I115" s="77"/>
      <c r="J115" s="8"/>
      <c r="K115" s="82"/>
      <c r="L115" s="183"/>
      <c r="M115" s="184"/>
      <c r="O115" s="42"/>
      <c r="P115" s="147"/>
    </row>
    <row r="116" spans="2:16" s="1" customFormat="1" ht="24.95" customHeight="1">
      <c r="B116" s="33"/>
      <c r="C116" s="9"/>
      <c r="D116" s="84"/>
      <c r="E116" s="9"/>
      <c r="F116" s="37"/>
      <c r="G116" s="41">
        <f t="shared" si="1"/>
        <v>0</v>
      </c>
      <c r="H116" s="76"/>
      <c r="I116" s="7"/>
      <c r="J116" s="8"/>
      <c r="K116" s="9"/>
      <c r="L116" s="183"/>
      <c r="M116" s="184"/>
      <c r="O116" s="42"/>
      <c r="P116" s="147"/>
    </row>
    <row r="117" spans="2:16" s="1" customFormat="1" ht="24.95" customHeight="1">
      <c r="B117" s="33">
        <v>4</v>
      </c>
      <c r="C117" s="9"/>
      <c r="D117" s="38" t="s">
        <v>67</v>
      </c>
      <c r="E117" s="9"/>
      <c r="F117" s="37"/>
      <c r="G117" s="41">
        <f t="shared" si="1"/>
        <v>0</v>
      </c>
      <c r="H117" s="34"/>
      <c r="I117" s="7"/>
      <c r="J117" s="35"/>
      <c r="K117" s="9"/>
      <c r="L117" s="187"/>
      <c r="M117" s="188"/>
      <c r="O117" s="42"/>
      <c r="P117" s="147"/>
    </row>
    <row r="118" spans="2:16" s="1" customFormat="1" ht="24.95" customHeight="1">
      <c r="B118" s="33"/>
      <c r="C118" s="9"/>
      <c r="D118" s="36"/>
      <c r="E118" s="10"/>
      <c r="F118" s="37"/>
      <c r="G118" s="41">
        <f t="shared" si="1"/>
        <v>0</v>
      </c>
      <c r="H118" s="34"/>
      <c r="I118" s="7"/>
      <c r="J118" s="35"/>
      <c r="K118" s="9"/>
      <c r="L118" s="187"/>
      <c r="M118" s="188"/>
      <c r="O118" s="42"/>
      <c r="P118" s="147"/>
    </row>
    <row r="119" spans="2:16" s="1" customFormat="1" ht="24.95" customHeight="1">
      <c r="B119" s="33" t="s">
        <v>43</v>
      </c>
      <c r="C119" s="9"/>
      <c r="D119" s="79" t="s">
        <v>42</v>
      </c>
      <c r="E119" s="80"/>
      <c r="F119" s="81"/>
      <c r="G119" s="41">
        <f t="shared" si="1"/>
        <v>0</v>
      </c>
      <c r="H119" s="76"/>
      <c r="I119" s="77"/>
      <c r="J119" s="8"/>
      <c r="K119" s="78"/>
      <c r="L119" s="183"/>
      <c r="M119" s="184"/>
      <c r="O119" s="42"/>
      <c r="P119" s="147"/>
    </row>
    <row r="120" spans="2:16" s="1" customFormat="1" ht="24.95" customHeight="1">
      <c r="B120" s="33"/>
      <c r="C120" s="9"/>
      <c r="D120" s="79" t="s">
        <v>45</v>
      </c>
      <c r="E120" s="80"/>
      <c r="F120" s="81" t="s">
        <v>47</v>
      </c>
      <c r="G120" s="41">
        <v>22</v>
      </c>
      <c r="H120" s="76" t="s">
        <v>74</v>
      </c>
      <c r="I120" s="77"/>
      <c r="J120" s="8"/>
      <c r="K120" s="78"/>
      <c r="L120" s="191"/>
      <c r="M120" s="192"/>
      <c r="O120" s="42"/>
      <c r="P120" s="148"/>
    </row>
    <row r="121" spans="2:16" s="1" customFormat="1" ht="24.95" customHeight="1">
      <c r="B121" s="33"/>
      <c r="C121" s="9"/>
      <c r="D121" s="75" t="s">
        <v>130</v>
      </c>
      <c r="E121" s="9"/>
      <c r="F121" s="81" t="s">
        <v>131</v>
      </c>
      <c r="G121" s="41">
        <v>3</v>
      </c>
      <c r="H121" s="76" t="s">
        <v>74</v>
      </c>
      <c r="I121" s="7"/>
      <c r="J121" s="8"/>
      <c r="K121" s="9"/>
      <c r="L121" s="195"/>
      <c r="M121" s="196"/>
      <c r="O121" s="42"/>
      <c r="P121" s="148"/>
    </row>
    <row r="122" spans="2:16" s="1" customFormat="1" ht="24.95" customHeight="1">
      <c r="B122" s="33"/>
      <c r="C122" s="9"/>
      <c r="D122" s="75" t="s">
        <v>146</v>
      </c>
      <c r="E122" s="9"/>
      <c r="F122" s="81" t="s">
        <v>47</v>
      </c>
      <c r="G122" s="41">
        <v>17</v>
      </c>
      <c r="H122" s="76" t="s">
        <v>74</v>
      </c>
      <c r="I122" s="77"/>
      <c r="J122" s="8"/>
      <c r="K122" s="78"/>
      <c r="L122" s="210"/>
      <c r="M122" s="211"/>
      <c r="O122" s="42"/>
      <c r="P122" s="148"/>
    </row>
    <row r="123" spans="2:16" s="1" customFormat="1" ht="24.95" customHeight="1">
      <c r="B123" s="33"/>
      <c r="C123" s="9"/>
      <c r="D123" s="75" t="s">
        <v>57</v>
      </c>
      <c r="E123" s="9"/>
      <c r="F123" s="37" t="s">
        <v>58</v>
      </c>
      <c r="G123" s="41">
        <v>6</v>
      </c>
      <c r="H123" s="76" t="s">
        <v>75</v>
      </c>
      <c r="I123" s="77"/>
      <c r="J123" s="8"/>
      <c r="K123" s="78"/>
      <c r="L123" s="189"/>
      <c r="M123" s="190"/>
      <c r="O123" s="42"/>
      <c r="P123" s="147"/>
    </row>
    <row r="124" spans="2:16" s="1" customFormat="1" ht="24.95" customHeight="1">
      <c r="B124" s="33"/>
      <c r="C124" s="9"/>
      <c r="D124" s="85"/>
      <c r="E124" s="9"/>
      <c r="F124" s="37"/>
      <c r="G124" s="41">
        <f t="shared" si="1"/>
        <v>0</v>
      </c>
      <c r="H124" s="76"/>
      <c r="I124" s="77"/>
      <c r="J124" s="8"/>
      <c r="K124" s="78"/>
      <c r="L124" s="183"/>
      <c r="M124" s="184"/>
      <c r="O124" s="42"/>
      <c r="P124" s="147"/>
    </row>
    <row r="125" spans="2:16" s="1" customFormat="1" ht="24.95" customHeight="1">
      <c r="B125" s="33"/>
      <c r="C125" s="9"/>
      <c r="D125" s="79"/>
      <c r="E125" s="80"/>
      <c r="F125" s="81" t="s">
        <v>49</v>
      </c>
      <c r="G125" s="41">
        <f t="shared" si="1"/>
        <v>0</v>
      </c>
      <c r="H125" s="76"/>
      <c r="I125" s="77"/>
      <c r="J125" s="8"/>
      <c r="K125" s="78"/>
      <c r="L125" s="201"/>
      <c r="M125" s="202"/>
      <c r="O125" s="42"/>
      <c r="P125" s="147"/>
    </row>
    <row r="126" spans="2:16" s="1" customFormat="1" ht="24.95" customHeight="1">
      <c r="B126" s="33"/>
      <c r="C126" s="9"/>
      <c r="D126" s="79"/>
      <c r="E126" s="80"/>
      <c r="F126" s="81"/>
      <c r="G126" s="41">
        <f t="shared" si="1"/>
        <v>0</v>
      </c>
      <c r="H126" s="76"/>
      <c r="I126" s="77"/>
      <c r="J126" s="8"/>
      <c r="K126" s="82"/>
      <c r="L126" s="183"/>
      <c r="M126" s="184"/>
      <c r="O126" s="42"/>
      <c r="P126" s="147"/>
    </row>
    <row r="127" spans="2:16" s="1" customFormat="1" ht="24.95" customHeight="1">
      <c r="B127" s="33" t="s">
        <v>50</v>
      </c>
      <c r="C127" s="9"/>
      <c r="D127" s="79" t="s">
        <v>51</v>
      </c>
      <c r="E127" s="80"/>
      <c r="F127" s="81"/>
      <c r="G127" s="41">
        <f t="shared" si="1"/>
        <v>0</v>
      </c>
      <c r="H127" s="76"/>
      <c r="I127" s="77"/>
      <c r="J127" s="8"/>
      <c r="K127" s="82"/>
      <c r="L127" s="185"/>
      <c r="M127" s="186"/>
      <c r="O127" s="42"/>
      <c r="P127" s="147"/>
    </row>
    <row r="128" spans="2:16" s="1" customFormat="1" ht="24.95" customHeight="1">
      <c r="B128" s="33"/>
      <c r="C128" s="9"/>
      <c r="D128" s="84" t="s">
        <v>185</v>
      </c>
      <c r="E128" s="80"/>
      <c r="F128" s="81" t="s">
        <v>53</v>
      </c>
      <c r="G128" s="41">
        <v>3</v>
      </c>
      <c r="H128" s="76" t="s">
        <v>74</v>
      </c>
      <c r="I128" s="77"/>
      <c r="J128" s="8"/>
      <c r="K128" s="82"/>
      <c r="L128" s="189"/>
      <c r="M128" s="190"/>
      <c r="O128" s="42"/>
      <c r="P128" s="148"/>
    </row>
    <row r="129" spans="2:16" s="1" customFormat="1" ht="24.95" customHeight="1">
      <c r="B129" s="33"/>
      <c r="C129" s="9"/>
      <c r="D129" s="75" t="s">
        <v>151</v>
      </c>
      <c r="E129" s="9"/>
      <c r="F129" s="37" t="s">
        <v>52</v>
      </c>
      <c r="G129" s="41">
        <v>16</v>
      </c>
      <c r="H129" s="76" t="s">
        <v>74</v>
      </c>
      <c r="I129" s="77"/>
      <c r="J129" s="8"/>
      <c r="K129" s="9"/>
      <c r="L129" s="189"/>
      <c r="M129" s="190"/>
      <c r="O129" s="42"/>
      <c r="P129" s="147"/>
    </row>
    <row r="130" spans="2:16" s="1" customFormat="1" ht="24.95" customHeight="1">
      <c r="B130" s="33"/>
      <c r="C130" s="9"/>
      <c r="D130" s="83"/>
      <c r="E130" s="80"/>
      <c r="F130" s="81"/>
      <c r="G130" s="41">
        <f t="shared" si="1"/>
        <v>0</v>
      </c>
      <c r="H130" s="76"/>
      <c r="I130" s="77"/>
      <c r="J130" s="8"/>
      <c r="K130" s="82"/>
      <c r="L130" s="185"/>
      <c r="M130" s="186"/>
      <c r="O130" s="42"/>
      <c r="P130" s="147"/>
    </row>
    <row r="131" spans="2:16" s="1" customFormat="1" ht="24.95" customHeight="1">
      <c r="B131" s="33"/>
      <c r="C131" s="9"/>
      <c r="D131" s="84"/>
      <c r="E131" s="9"/>
      <c r="F131" s="81" t="s">
        <v>54</v>
      </c>
      <c r="G131" s="41">
        <f t="shared" si="1"/>
        <v>0</v>
      </c>
      <c r="H131" s="76"/>
      <c r="I131" s="7"/>
      <c r="J131" s="8"/>
      <c r="K131" s="9"/>
      <c r="L131" s="185"/>
      <c r="M131" s="186"/>
      <c r="O131" s="42"/>
      <c r="P131" s="147"/>
    </row>
    <row r="132" spans="2:16" s="1" customFormat="1" ht="24.95" customHeight="1">
      <c r="B132" s="33"/>
      <c r="C132" s="9"/>
      <c r="D132" s="84"/>
      <c r="E132" s="9"/>
      <c r="F132" s="37"/>
      <c r="G132" s="41">
        <f t="shared" si="1"/>
        <v>0</v>
      </c>
      <c r="H132" s="76"/>
      <c r="I132" s="7"/>
      <c r="J132" s="8"/>
      <c r="K132" s="9"/>
      <c r="L132" s="185"/>
      <c r="M132" s="186"/>
      <c r="O132" s="42"/>
      <c r="P132" s="147"/>
    </row>
    <row r="133" spans="2:16" s="1" customFormat="1" ht="24.95" customHeight="1">
      <c r="B133" s="33" t="s">
        <v>55</v>
      </c>
      <c r="C133" s="9"/>
      <c r="D133" s="79" t="s">
        <v>56</v>
      </c>
      <c r="E133" s="9"/>
      <c r="F133" s="37"/>
      <c r="G133" s="41">
        <f t="shared" si="1"/>
        <v>0</v>
      </c>
      <c r="H133" s="76"/>
      <c r="I133" s="77"/>
      <c r="J133" s="8"/>
      <c r="K133" s="78"/>
      <c r="L133" s="183"/>
      <c r="M133" s="184"/>
      <c r="O133" s="42"/>
      <c r="P133" s="147"/>
    </row>
    <row r="134" spans="2:16" s="1" customFormat="1" ht="24.95" customHeight="1">
      <c r="B134" s="33"/>
      <c r="C134" s="9"/>
      <c r="D134" s="79" t="s">
        <v>163</v>
      </c>
      <c r="E134" s="9"/>
      <c r="F134" s="37" t="s">
        <v>164</v>
      </c>
      <c r="G134" s="41">
        <v>2</v>
      </c>
      <c r="H134" s="76" t="s">
        <v>75</v>
      </c>
      <c r="I134" s="77"/>
      <c r="J134" s="8"/>
      <c r="K134" s="78"/>
      <c r="L134" s="185"/>
      <c r="M134" s="186"/>
      <c r="O134" s="42"/>
      <c r="P134" s="148"/>
    </row>
    <row r="135" spans="2:16" s="1" customFormat="1" ht="24.95" customHeight="1">
      <c r="B135" s="33"/>
      <c r="C135" s="9"/>
      <c r="D135" s="75" t="s">
        <v>155</v>
      </c>
      <c r="E135" s="9"/>
      <c r="F135" s="37" t="s">
        <v>161</v>
      </c>
      <c r="G135" s="41">
        <v>2</v>
      </c>
      <c r="H135" s="76" t="s">
        <v>121</v>
      </c>
      <c r="I135" s="77"/>
      <c r="J135" s="8"/>
      <c r="K135" s="9"/>
      <c r="L135" s="185"/>
      <c r="M135" s="186"/>
      <c r="O135" s="42"/>
      <c r="P135" s="148"/>
    </row>
    <row r="136" spans="2:16" s="1" customFormat="1" ht="24.95" customHeight="1">
      <c r="B136" s="33"/>
      <c r="C136" s="9"/>
      <c r="D136" s="75" t="s">
        <v>156</v>
      </c>
      <c r="E136" s="9"/>
      <c r="F136" s="37" t="s">
        <v>162</v>
      </c>
      <c r="G136" s="41">
        <v>2</v>
      </c>
      <c r="H136" s="76" t="s">
        <v>121</v>
      </c>
      <c r="I136" s="77"/>
      <c r="J136" s="8"/>
      <c r="K136" s="9"/>
      <c r="L136" s="185"/>
      <c r="M136" s="186"/>
      <c r="O136" s="42"/>
      <c r="P136" s="147"/>
    </row>
    <row r="137" spans="2:16" s="1" customFormat="1" ht="24.95" customHeight="1">
      <c r="B137" s="33"/>
      <c r="C137" s="9"/>
      <c r="D137" s="79" t="s">
        <v>133</v>
      </c>
      <c r="E137" s="9"/>
      <c r="F137" s="37" t="s">
        <v>134</v>
      </c>
      <c r="G137" s="41">
        <v>1</v>
      </c>
      <c r="H137" s="76" t="s">
        <v>121</v>
      </c>
      <c r="I137" s="77"/>
      <c r="J137" s="8"/>
      <c r="K137" s="78"/>
      <c r="L137" s="193"/>
      <c r="M137" s="194"/>
      <c r="O137" s="42"/>
      <c r="P137" s="148"/>
    </row>
    <row r="138" spans="2:16" s="1" customFormat="1" ht="24.95" customHeight="1">
      <c r="B138" s="33"/>
      <c r="C138" s="9"/>
      <c r="D138" s="75" t="s">
        <v>167</v>
      </c>
      <c r="E138" s="9"/>
      <c r="F138" s="37" t="s">
        <v>157</v>
      </c>
      <c r="G138" s="41">
        <v>1</v>
      </c>
      <c r="H138" s="76" t="s">
        <v>76</v>
      </c>
      <c r="I138" s="77"/>
      <c r="J138" s="8"/>
      <c r="K138" s="78"/>
      <c r="L138" s="193"/>
      <c r="M138" s="194"/>
      <c r="O138" s="42"/>
      <c r="P138" s="148"/>
    </row>
    <row r="139" spans="2:16" s="1" customFormat="1" ht="24.95" customHeight="1">
      <c r="B139" s="33"/>
      <c r="C139" s="9"/>
      <c r="D139" s="75" t="s">
        <v>145</v>
      </c>
      <c r="E139" s="9"/>
      <c r="F139" s="37" t="s">
        <v>157</v>
      </c>
      <c r="G139" s="41">
        <v>2</v>
      </c>
      <c r="H139" s="76" t="s">
        <v>111</v>
      </c>
      <c r="I139" s="77"/>
      <c r="J139" s="8"/>
      <c r="K139" s="78"/>
      <c r="L139" s="193"/>
      <c r="M139" s="194"/>
      <c r="O139" s="42"/>
      <c r="P139" s="148"/>
    </row>
    <row r="140" spans="2:16" s="1" customFormat="1" ht="24.95" customHeight="1">
      <c r="B140" s="33"/>
      <c r="C140" s="9"/>
      <c r="D140" s="75"/>
      <c r="E140" s="9"/>
      <c r="F140" s="37"/>
      <c r="G140" s="41">
        <f t="shared" si="1"/>
        <v>0</v>
      </c>
      <c r="H140" s="76"/>
      <c r="I140" s="7"/>
      <c r="J140" s="8"/>
      <c r="K140" s="9"/>
      <c r="L140" s="187"/>
      <c r="M140" s="188"/>
      <c r="O140" s="42"/>
      <c r="P140" s="147"/>
    </row>
    <row r="141" spans="2:16" s="1" customFormat="1" ht="24.95" customHeight="1">
      <c r="B141" s="33"/>
      <c r="C141" s="9"/>
      <c r="D141" s="84"/>
      <c r="E141" s="9"/>
      <c r="F141" s="81" t="s">
        <v>62</v>
      </c>
      <c r="G141" s="41">
        <f t="shared" ref="G141:G205" si="2">ROUND(P141,)</f>
        <v>0</v>
      </c>
      <c r="H141" s="76"/>
      <c r="I141" s="7"/>
      <c r="J141" s="8"/>
      <c r="K141" s="9"/>
      <c r="L141" s="201"/>
      <c r="M141" s="202"/>
      <c r="O141" s="42"/>
      <c r="P141" s="147"/>
    </row>
    <row r="142" spans="2:16" s="1" customFormat="1" ht="24.95" customHeight="1">
      <c r="B142" s="33"/>
      <c r="C142" s="9"/>
      <c r="D142" s="75"/>
      <c r="E142" s="9"/>
      <c r="F142" s="37"/>
      <c r="G142" s="41">
        <f t="shared" si="2"/>
        <v>0</v>
      </c>
      <c r="H142" s="76"/>
      <c r="I142" s="77"/>
      <c r="J142" s="8"/>
      <c r="K142" s="9"/>
      <c r="L142" s="183"/>
      <c r="M142" s="184"/>
      <c r="O142" s="42"/>
      <c r="P142" s="147"/>
    </row>
    <row r="143" spans="2:16" s="1" customFormat="1" ht="24.95" customHeight="1">
      <c r="B143" s="33"/>
      <c r="C143" s="9"/>
      <c r="D143" s="75"/>
      <c r="E143" s="9"/>
      <c r="F143" s="37"/>
      <c r="G143" s="41">
        <f t="shared" si="2"/>
        <v>0</v>
      </c>
      <c r="H143" s="76"/>
      <c r="I143" s="77"/>
      <c r="J143" s="8"/>
      <c r="K143" s="9"/>
      <c r="L143" s="183"/>
      <c r="M143" s="184"/>
      <c r="O143" s="42"/>
      <c r="P143" s="147"/>
    </row>
    <row r="144" spans="2:16" s="1" customFormat="1" ht="24.95" customHeight="1">
      <c r="B144" s="33"/>
      <c r="C144" s="9"/>
      <c r="D144" s="84"/>
      <c r="E144" s="9"/>
      <c r="F144" s="37"/>
      <c r="G144" s="41">
        <f t="shared" si="2"/>
        <v>0</v>
      </c>
      <c r="H144" s="76"/>
      <c r="I144" s="77"/>
      <c r="J144" s="8"/>
      <c r="K144" s="78"/>
      <c r="L144" s="199"/>
      <c r="M144" s="200"/>
      <c r="O144" s="42"/>
      <c r="P144" s="147"/>
    </row>
    <row r="145" spans="2:16" s="1" customFormat="1" ht="24.95" customHeight="1">
      <c r="B145" s="33"/>
      <c r="C145" s="9"/>
      <c r="D145" s="75"/>
      <c r="E145" s="9"/>
      <c r="F145" s="37"/>
      <c r="G145" s="41">
        <f t="shared" si="2"/>
        <v>0</v>
      </c>
      <c r="H145" s="76"/>
      <c r="I145" s="7"/>
      <c r="J145" s="8"/>
      <c r="K145" s="9"/>
      <c r="L145" s="201"/>
      <c r="M145" s="202"/>
      <c r="O145" s="42"/>
      <c r="P145" s="147"/>
    </row>
    <row r="146" spans="2:16" s="1" customFormat="1" ht="24.95" customHeight="1">
      <c r="B146" s="33"/>
      <c r="C146" s="9"/>
      <c r="D146" s="75"/>
      <c r="E146" s="9"/>
      <c r="F146" s="37"/>
      <c r="G146" s="41">
        <f t="shared" si="2"/>
        <v>0</v>
      </c>
      <c r="H146" s="76"/>
      <c r="I146" s="77"/>
      <c r="J146" s="8"/>
      <c r="K146" s="9"/>
      <c r="L146" s="183"/>
      <c r="M146" s="184"/>
      <c r="O146" s="42"/>
      <c r="P146" s="147"/>
    </row>
    <row r="147" spans="2:16" s="1" customFormat="1" ht="24.95" customHeight="1">
      <c r="B147" s="33"/>
      <c r="C147" s="9"/>
      <c r="D147" s="75"/>
      <c r="E147" s="9"/>
      <c r="F147" s="37"/>
      <c r="G147" s="41">
        <f t="shared" si="2"/>
        <v>0</v>
      </c>
      <c r="H147" s="76"/>
      <c r="I147" s="77"/>
      <c r="J147" s="8"/>
      <c r="K147" s="9"/>
      <c r="L147" s="183"/>
      <c r="M147" s="184"/>
      <c r="O147" s="42"/>
      <c r="P147" s="147"/>
    </row>
    <row r="148" spans="2:16" s="1" customFormat="1" ht="24.95" customHeight="1">
      <c r="B148" s="33"/>
      <c r="C148" s="9"/>
      <c r="D148" s="75"/>
      <c r="E148" s="9"/>
      <c r="F148" s="37" t="s">
        <v>65</v>
      </c>
      <c r="G148" s="41">
        <f t="shared" si="2"/>
        <v>0</v>
      </c>
      <c r="H148" s="76"/>
      <c r="I148" s="77"/>
      <c r="J148" s="8"/>
      <c r="K148" s="9"/>
      <c r="L148" s="183"/>
      <c r="M148" s="184"/>
      <c r="O148" s="42"/>
      <c r="P148" s="147"/>
    </row>
    <row r="149" spans="2:16" s="1" customFormat="1" ht="24.95" customHeight="1">
      <c r="B149" s="33"/>
      <c r="C149" s="9"/>
      <c r="D149" s="75"/>
      <c r="E149" s="9"/>
      <c r="F149" s="37"/>
      <c r="G149" s="41">
        <f t="shared" si="2"/>
        <v>0</v>
      </c>
      <c r="H149" s="76"/>
      <c r="I149" s="77"/>
      <c r="J149" s="8"/>
      <c r="K149" s="9"/>
      <c r="L149" s="183"/>
      <c r="M149" s="184"/>
      <c r="O149" s="42"/>
      <c r="P149" s="147"/>
    </row>
    <row r="150" spans="2:16" s="1" customFormat="1" ht="24.95" customHeight="1">
      <c r="B150" s="33"/>
      <c r="C150" s="9"/>
      <c r="D150" s="75"/>
      <c r="E150" s="9"/>
      <c r="F150" s="37"/>
      <c r="G150" s="41">
        <f t="shared" si="2"/>
        <v>0</v>
      </c>
      <c r="H150" s="76"/>
      <c r="I150" s="77"/>
      <c r="J150" s="8"/>
      <c r="K150" s="9"/>
      <c r="L150" s="183"/>
      <c r="M150" s="184"/>
      <c r="O150" s="42"/>
      <c r="P150" s="147"/>
    </row>
    <row r="151" spans="2:16" s="1" customFormat="1" ht="24.95" customHeight="1">
      <c r="B151" s="33"/>
      <c r="C151" s="9"/>
      <c r="D151" s="75"/>
      <c r="E151" s="9"/>
      <c r="F151" s="37"/>
      <c r="G151" s="41">
        <f t="shared" si="2"/>
        <v>0</v>
      </c>
      <c r="H151" s="76"/>
      <c r="I151" s="77"/>
      <c r="J151" s="8"/>
      <c r="K151" s="9"/>
      <c r="L151" s="183"/>
      <c r="M151" s="184"/>
      <c r="O151" s="42"/>
      <c r="P151" s="147"/>
    </row>
    <row r="152" spans="2:16" s="1" customFormat="1" ht="24.95" customHeight="1">
      <c r="B152" s="33"/>
      <c r="C152" s="9"/>
      <c r="D152" s="75"/>
      <c r="E152" s="9"/>
      <c r="F152" s="37"/>
      <c r="G152" s="41">
        <f t="shared" si="2"/>
        <v>0</v>
      </c>
      <c r="H152" s="76"/>
      <c r="I152" s="77"/>
      <c r="J152" s="8"/>
      <c r="K152" s="9"/>
      <c r="L152" s="183"/>
      <c r="M152" s="184"/>
      <c r="O152" s="42"/>
      <c r="P152" s="147"/>
    </row>
    <row r="153" spans="2:16" s="1" customFormat="1" ht="24.95" customHeight="1">
      <c r="B153" s="33">
        <v>5</v>
      </c>
      <c r="C153" s="9"/>
      <c r="D153" s="38" t="s">
        <v>70</v>
      </c>
      <c r="E153" s="9"/>
      <c r="F153" s="37"/>
      <c r="G153" s="41">
        <f t="shared" si="2"/>
        <v>0</v>
      </c>
      <c r="H153" s="34"/>
      <c r="I153" s="7"/>
      <c r="J153" s="35"/>
      <c r="K153" s="9"/>
      <c r="L153" s="187"/>
      <c r="M153" s="188"/>
      <c r="O153" s="42"/>
      <c r="P153" s="147"/>
    </row>
    <row r="154" spans="2:16" s="1" customFormat="1" ht="24.95" customHeight="1">
      <c r="B154" s="33"/>
      <c r="C154" s="9"/>
      <c r="D154" s="36"/>
      <c r="E154" s="10"/>
      <c r="F154" s="37"/>
      <c r="G154" s="41">
        <f t="shared" si="2"/>
        <v>0</v>
      </c>
      <c r="H154" s="34"/>
      <c r="I154" s="7"/>
      <c r="J154" s="35"/>
      <c r="K154" s="9"/>
      <c r="L154" s="187"/>
      <c r="M154" s="188"/>
      <c r="O154" s="42"/>
      <c r="P154" s="147"/>
    </row>
    <row r="155" spans="2:16" s="1" customFormat="1" ht="24.95" customHeight="1">
      <c r="B155" s="33" t="s">
        <v>43</v>
      </c>
      <c r="C155" s="9"/>
      <c r="D155" s="79" t="s">
        <v>42</v>
      </c>
      <c r="E155" s="80"/>
      <c r="F155" s="81"/>
      <c r="G155" s="41">
        <f t="shared" si="2"/>
        <v>0</v>
      </c>
      <c r="H155" s="76"/>
      <c r="I155" s="77"/>
      <c r="J155" s="8"/>
      <c r="K155" s="78"/>
      <c r="L155" s="183"/>
      <c r="M155" s="184"/>
      <c r="O155" s="42"/>
      <c r="P155" s="147"/>
    </row>
    <row r="156" spans="2:16" s="1" customFormat="1" ht="24.95" customHeight="1">
      <c r="B156" s="33"/>
      <c r="C156" s="9"/>
      <c r="D156" s="79" t="s">
        <v>45</v>
      </c>
      <c r="E156" s="80"/>
      <c r="F156" s="81" t="s">
        <v>47</v>
      </c>
      <c r="G156" s="41">
        <v>51</v>
      </c>
      <c r="H156" s="76" t="s">
        <v>74</v>
      </c>
      <c r="I156" s="77"/>
      <c r="J156" s="8"/>
      <c r="K156" s="82"/>
      <c r="L156" s="191"/>
      <c r="M156" s="192"/>
      <c r="O156" s="42"/>
      <c r="P156" s="148"/>
    </row>
    <row r="157" spans="2:16" s="1" customFormat="1" ht="24.95" customHeight="1">
      <c r="B157" s="33"/>
      <c r="C157" s="9"/>
      <c r="D157" s="75" t="s">
        <v>146</v>
      </c>
      <c r="E157" s="9"/>
      <c r="F157" s="81" t="s">
        <v>48</v>
      </c>
      <c r="G157" s="41">
        <v>29</v>
      </c>
      <c r="H157" s="76" t="s">
        <v>74</v>
      </c>
      <c r="I157" s="7"/>
      <c r="J157" s="8"/>
      <c r="K157" s="9"/>
      <c r="L157" s="191"/>
      <c r="M157" s="192"/>
      <c r="O157" s="42"/>
      <c r="P157" s="148"/>
    </row>
    <row r="158" spans="2:16" s="1" customFormat="1" ht="24.95" customHeight="1">
      <c r="B158" s="33"/>
      <c r="C158" s="9"/>
      <c r="D158" s="75" t="s">
        <v>57</v>
      </c>
      <c r="E158" s="9"/>
      <c r="F158" s="37" t="s">
        <v>58</v>
      </c>
      <c r="G158" s="41">
        <v>6</v>
      </c>
      <c r="H158" s="76" t="s">
        <v>75</v>
      </c>
      <c r="I158" s="77"/>
      <c r="J158" s="8"/>
      <c r="K158" s="78"/>
      <c r="L158" s="189"/>
      <c r="M158" s="190"/>
      <c r="O158" s="42"/>
      <c r="P158" s="148"/>
    </row>
    <row r="159" spans="2:16" s="1" customFormat="1" ht="24.95" customHeight="1">
      <c r="B159" s="33"/>
      <c r="C159" s="9"/>
      <c r="D159" s="85"/>
      <c r="E159" s="9"/>
      <c r="F159" s="37"/>
      <c r="G159" s="41">
        <f t="shared" si="2"/>
        <v>0</v>
      </c>
      <c r="H159" s="76"/>
      <c r="I159" s="77"/>
      <c r="J159" s="8"/>
      <c r="K159" s="78"/>
      <c r="L159" s="183"/>
      <c r="M159" s="184"/>
      <c r="O159" s="42"/>
      <c r="P159" s="147"/>
    </row>
    <row r="160" spans="2:16" s="1" customFormat="1" ht="24.95" customHeight="1">
      <c r="B160" s="33"/>
      <c r="C160" s="9"/>
      <c r="D160" s="79"/>
      <c r="E160" s="80"/>
      <c r="F160" s="81" t="s">
        <v>49</v>
      </c>
      <c r="G160" s="41">
        <f t="shared" si="2"/>
        <v>0</v>
      </c>
      <c r="H160" s="76"/>
      <c r="I160" s="77"/>
      <c r="J160" s="8"/>
      <c r="K160" s="78"/>
      <c r="L160" s="201"/>
      <c r="M160" s="202"/>
      <c r="O160" s="42"/>
      <c r="P160" s="147"/>
    </row>
    <row r="161" spans="2:16" s="1" customFormat="1" ht="24.95" customHeight="1">
      <c r="B161" s="33"/>
      <c r="C161" s="9"/>
      <c r="D161" s="79"/>
      <c r="E161" s="80"/>
      <c r="F161" s="81"/>
      <c r="G161" s="41">
        <f t="shared" si="2"/>
        <v>0</v>
      </c>
      <c r="H161" s="76"/>
      <c r="I161" s="77"/>
      <c r="J161" s="8"/>
      <c r="K161" s="82"/>
      <c r="L161" s="183"/>
      <c r="M161" s="184"/>
      <c r="O161" s="42"/>
      <c r="P161" s="147"/>
    </row>
    <row r="162" spans="2:16" s="1" customFormat="1" ht="24.95" customHeight="1">
      <c r="B162" s="33" t="s">
        <v>50</v>
      </c>
      <c r="C162" s="9"/>
      <c r="D162" s="79" t="s">
        <v>135</v>
      </c>
      <c r="E162" s="80"/>
      <c r="F162" s="81"/>
      <c r="G162" s="41">
        <f t="shared" si="2"/>
        <v>0</v>
      </c>
      <c r="H162" s="76"/>
      <c r="I162" s="77"/>
      <c r="J162" s="8"/>
      <c r="K162" s="82"/>
      <c r="L162" s="185"/>
      <c r="M162" s="186"/>
      <c r="O162" s="42"/>
      <c r="P162" s="147"/>
    </row>
    <row r="163" spans="2:16" s="1" customFormat="1" ht="24.95" customHeight="1">
      <c r="B163" s="33"/>
      <c r="C163" s="9"/>
      <c r="D163" s="84" t="s">
        <v>163</v>
      </c>
      <c r="E163" s="80"/>
      <c r="F163" s="81" t="s">
        <v>164</v>
      </c>
      <c r="G163" s="41">
        <v>6</v>
      </c>
      <c r="H163" s="76" t="s">
        <v>75</v>
      </c>
      <c r="I163" s="77"/>
      <c r="J163" s="8"/>
      <c r="K163" s="82"/>
      <c r="L163" s="185"/>
      <c r="M163" s="186"/>
      <c r="O163" s="42"/>
      <c r="P163" s="148"/>
    </row>
    <row r="164" spans="2:16" s="1" customFormat="1" ht="24.95" customHeight="1">
      <c r="B164" s="33"/>
      <c r="C164" s="9"/>
      <c r="D164" s="75"/>
      <c r="E164" s="9"/>
      <c r="F164" s="37"/>
      <c r="G164" s="41">
        <f t="shared" si="2"/>
        <v>0</v>
      </c>
      <c r="H164" s="76"/>
      <c r="I164" s="77"/>
      <c r="J164" s="8"/>
      <c r="K164" s="78"/>
      <c r="L164" s="201"/>
      <c r="M164" s="202"/>
      <c r="O164" s="42"/>
      <c r="P164" s="147"/>
    </row>
    <row r="165" spans="2:16" s="1" customFormat="1" ht="24.95" customHeight="1">
      <c r="B165" s="33"/>
      <c r="C165" s="9"/>
      <c r="D165" s="84"/>
      <c r="E165" s="9"/>
      <c r="F165" s="81" t="s">
        <v>54</v>
      </c>
      <c r="G165" s="41">
        <f t="shared" si="2"/>
        <v>0</v>
      </c>
      <c r="H165" s="76"/>
      <c r="I165" s="7"/>
      <c r="J165" s="8"/>
      <c r="K165" s="9"/>
      <c r="L165" s="185"/>
      <c r="M165" s="186"/>
      <c r="O165" s="42"/>
      <c r="P165" s="147"/>
    </row>
    <row r="166" spans="2:16" s="1" customFormat="1" ht="24.95" customHeight="1">
      <c r="B166" s="33"/>
      <c r="C166" s="9"/>
      <c r="D166" s="79"/>
      <c r="E166" s="9"/>
      <c r="F166" s="37"/>
      <c r="G166" s="41">
        <f t="shared" si="2"/>
        <v>0</v>
      </c>
      <c r="H166" s="76"/>
      <c r="I166" s="77"/>
      <c r="J166" s="8"/>
      <c r="K166" s="78"/>
      <c r="L166" s="183"/>
      <c r="M166" s="184"/>
      <c r="O166" s="42"/>
      <c r="P166" s="147"/>
    </row>
    <row r="167" spans="2:16" s="1" customFormat="1" ht="24.95" customHeight="1">
      <c r="B167" s="33"/>
      <c r="C167" s="9"/>
      <c r="D167" s="79"/>
      <c r="E167" s="9"/>
      <c r="F167" s="37"/>
      <c r="G167" s="41">
        <f t="shared" si="2"/>
        <v>0</v>
      </c>
      <c r="H167" s="76"/>
      <c r="I167" s="77"/>
      <c r="J167" s="8"/>
      <c r="K167" s="78"/>
      <c r="L167" s="183"/>
      <c r="M167" s="184"/>
      <c r="O167" s="42"/>
      <c r="P167" s="147"/>
    </row>
    <row r="168" spans="2:16" s="1" customFormat="1" ht="24.95" customHeight="1">
      <c r="B168" s="33"/>
      <c r="C168" s="9"/>
      <c r="D168" s="79"/>
      <c r="E168" s="9"/>
      <c r="F168" s="37"/>
      <c r="G168" s="41">
        <f t="shared" si="2"/>
        <v>0</v>
      </c>
      <c r="H168" s="76"/>
      <c r="I168" s="77"/>
      <c r="J168" s="8"/>
      <c r="K168" s="78"/>
      <c r="L168" s="183"/>
      <c r="M168" s="184"/>
      <c r="O168" s="42"/>
      <c r="P168" s="147"/>
    </row>
    <row r="169" spans="2:16" s="1" customFormat="1" ht="24.95" customHeight="1">
      <c r="B169" s="33"/>
      <c r="C169" s="9"/>
      <c r="D169" s="75"/>
      <c r="E169" s="9"/>
      <c r="F169" s="37"/>
      <c r="G169" s="41">
        <f t="shared" si="2"/>
        <v>0</v>
      </c>
      <c r="H169" s="76"/>
      <c r="I169" s="77"/>
      <c r="J169" s="8"/>
      <c r="K169" s="78"/>
      <c r="L169" s="183"/>
      <c r="M169" s="184"/>
      <c r="O169" s="42"/>
      <c r="P169" s="147"/>
    </row>
    <row r="170" spans="2:16" s="1" customFormat="1" ht="24.95" customHeight="1">
      <c r="B170" s="33"/>
      <c r="C170" s="9"/>
      <c r="D170" s="75"/>
      <c r="E170" s="9"/>
      <c r="F170" s="37"/>
      <c r="G170" s="41">
        <f t="shared" si="2"/>
        <v>0</v>
      </c>
      <c r="H170" s="76"/>
      <c r="I170" s="77"/>
      <c r="J170" s="8"/>
      <c r="K170" s="78"/>
      <c r="L170" s="183"/>
      <c r="M170" s="184"/>
      <c r="O170" s="42"/>
      <c r="P170" s="147"/>
    </row>
    <row r="171" spans="2:16" s="1" customFormat="1" ht="24.95" customHeight="1">
      <c r="B171" s="33"/>
      <c r="C171" s="9"/>
      <c r="D171" s="75"/>
      <c r="E171" s="9"/>
      <c r="F171" s="81"/>
      <c r="G171" s="41">
        <f t="shared" si="2"/>
        <v>0</v>
      </c>
      <c r="H171" s="76"/>
      <c r="I171" s="7"/>
      <c r="J171" s="8"/>
      <c r="K171" s="9"/>
      <c r="L171" s="185"/>
      <c r="M171" s="186"/>
      <c r="O171" s="42"/>
      <c r="P171" s="147"/>
    </row>
    <row r="172" spans="2:16" s="1" customFormat="1" ht="24.95" customHeight="1">
      <c r="B172" s="33"/>
      <c r="C172" s="9"/>
      <c r="D172" s="84"/>
      <c r="E172" s="9"/>
      <c r="F172" s="81"/>
      <c r="G172" s="41">
        <f t="shared" si="2"/>
        <v>0</v>
      </c>
      <c r="H172" s="76"/>
      <c r="I172" s="7"/>
      <c r="J172" s="8"/>
      <c r="K172" s="9"/>
      <c r="L172" s="201"/>
      <c r="M172" s="202"/>
      <c r="O172" s="42"/>
      <c r="P172" s="147"/>
    </row>
    <row r="173" spans="2:16" s="1" customFormat="1" ht="24.95" customHeight="1">
      <c r="B173" s="33"/>
      <c r="C173" s="9"/>
      <c r="D173" s="75"/>
      <c r="E173" s="9"/>
      <c r="F173" s="81"/>
      <c r="G173" s="41">
        <f t="shared" si="2"/>
        <v>0</v>
      </c>
      <c r="H173" s="76"/>
      <c r="I173" s="77"/>
      <c r="J173" s="8"/>
      <c r="K173" s="78"/>
      <c r="L173" s="199"/>
      <c r="M173" s="200"/>
      <c r="O173" s="42"/>
      <c r="P173" s="147"/>
    </row>
    <row r="174" spans="2:16" s="1" customFormat="1" ht="24.95" customHeight="1">
      <c r="B174" s="33"/>
      <c r="C174" s="9"/>
      <c r="D174" s="85"/>
      <c r="E174" s="9"/>
      <c r="F174" s="37"/>
      <c r="G174" s="41">
        <f t="shared" si="2"/>
        <v>0</v>
      </c>
      <c r="H174" s="76"/>
      <c r="I174" s="77"/>
      <c r="J174" s="8"/>
      <c r="K174" s="78"/>
      <c r="L174" s="199"/>
      <c r="M174" s="200"/>
      <c r="O174" s="42"/>
      <c r="P174" s="147"/>
    </row>
    <row r="175" spans="2:16" s="1" customFormat="1" ht="24.95" customHeight="1">
      <c r="B175" s="33"/>
      <c r="C175" s="9"/>
      <c r="D175" s="85"/>
      <c r="E175" s="9"/>
      <c r="F175" s="37"/>
      <c r="G175" s="41">
        <f t="shared" si="2"/>
        <v>0</v>
      </c>
      <c r="H175" s="76"/>
      <c r="I175" s="77"/>
      <c r="J175" s="8"/>
      <c r="K175" s="78"/>
      <c r="L175" s="199"/>
      <c r="M175" s="200"/>
      <c r="O175" s="42"/>
      <c r="P175" s="147"/>
    </row>
    <row r="176" spans="2:16" s="1" customFormat="1" ht="24.95" customHeight="1">
      <c r="B176" s="33"/>
      <c r="C176" s="9"/>
      <c r="D176" s="84"/>
      <c r="E176" s="9"/>
      <c r="F176" s="37"/>
      <c r="G176" s="41">
        <f t="shared" si="2"/>
        <v>0</v>
      </c>
      <c r="H176" s="76"/>
      <c r="I176" s="77"/>
      <c r="J176" s="8"/>
      <c r="K176" s="78"/>
      <c r="L176" s="199"/>
      <c r="M176" s="200"/>
      <c r="O176" s="42"/>
      <c r="P176" s="147"/>
    </row>
    <row r="177" spans="2:16" s="1" customFormat="1" ht="24.95" customHeight="1">
      <c r="B177" s="33"/>
      <c r="C177" s="9"/>
      <c r="D177" s="75"/>
      <c r="E177" s="9"/>
      <c r="F177" s="37"/>
      <c r="G177" s="41">
        <f t="shared" si="2"/>
        <v>0</v>
      </c>
      <c r="H177" s="76"/>
      <c r="I177" s="7"/>
      <c r="J177" s="8"/>
      <c r="K177" s="9"/>
      <c r="L177" s="201"/>
      <c r="M177" s="202"/>
      <c r="O177" s="42"/>
      <c r="P177" s="147"/>
    </row>
    <row r="178" spans="2:16" s="1" customFormat="1" ht="24.95" customHeight="1">
      <c r="B178" s="33"/>
      <c r="C178" s="9"/>
      <c r="D178" s="75"/>
      <c r="E178" s="9"/>
      <c r="F178" s="37"/>
      <c r="G178" s="41">
        <f t="shared" si="2"/>
        <v>0</v>
      </c>
      <c r="H178" s="76"/>
      <c r="I178" s="77"/>
      <c r="J178" s="8"/>
      <c r="K178" s="9"/>
      <c r="L178" s="183"/>
      <c r="M178" s="184"/>
      <c r="O178" s="42"/>
      <c r="P178" s="147"/>
    </row>
    <row r="179" spans="2:16" s="1" customFormat="1" ht="24.95" customHeight="1">
      <c r="B179" s="33"/>
      <c r="C179" s="9"/>
      <c r="D179" s="75"/>
      <c r="E179" s="9"/>
      <c r="F179" s="37"/>
      <c r="G179" s="41">
        <f t="shared" si="2"/>
        <v>0</v>
      </c>
      <c r="H179" s="76"/>
      <c r="I179" s="77"/>
      <c r="J179" s="8"/>
      <c r="K179" s="9"/>
      <c r="L179" s="183"/>
      <c r="M179" s="184"/>
      <c r="O179" s="42"/>
      <c r="P179" s="147"/>
    </row>
    <row r="180" spans="2:16" s="1" customFormat="1" ht="24.95" customHeight="1">
      <c r="B180" s="33"/>
      <c r="C180" s="9"/>
      <c r="D180" s="75"/>
      <c r="E180" s="9"/>
      <c r="F180" s="37"/>
      <c r="G180" s="41">
        <f t="shared" si="2"/>
        <v>0</v>
      </c>
      <c r="H180" s="76"/>
      <c r="I180" s="77"/>
      <c r="J180" s="8"/>
      <c r="K180" s="9"/>
      <c r="L180" s="183"/>
      <c r="M180" s="184"/>
      <c r="O180" s="42"/>
      <c r="P180" s="147"/>
    </row>
    <row r="181" spans="2:16" s="1" customFormat="1" ht="24.95" customHeight="1">
      <c r="B181" s="33"/>
      <c r="C181" s="9"/>
      <c r="D181" s="75"/>
      <c r="E181" s="9"/>
      <c r="F181" s="37"/>
      <c r="G181" s="41">
        <f t="shared" si="2"/>
        <v>0</v>
      </c>
      <c r="H181" s="76"/>
      <c r="I181" s="77"/>
      <c r="J181" s="8"/>
      <c r="K181" s="9"/>
      <c r="L181" s="183"/>
      <c r="M181" s="184"/>
      <c r="O181" s="42"/>
      <c r="P181" s="147"/>
    </row>
    <row r="182" spans="2:16" s="1" customFormat="1" ht="24.95" customHeight="1">
      <c r="B182" s="33"/>
      <c r="C182" s="9"/>
      <c r="D182" s="84"/>
      <c r="E182" s="80"/>
      <c r="F182" s="81"/>
      <c r="G182" s="41">
        <f t="shared" si="2"/>
        <v>0</v>
      </c>
      <c r="H182" s="76"/>
      <c r="I182" s="7"/>
      <c r="J182" s="8"/>
      <c r="K182" s="9"/>
      <c r="L182" s="183"/>
      <c r="M182" s="184"/>
      <c r="O182" s="42"/>
      <c r="P182" s="147"/>
    </row>
    <row r="183" spans="2:16" s="1" customFormat="1" ht="24.95" customHeight="1">
      <c r="B183" s="33"/>
      <c r="C183" s="9"/>
      <c r="D183" s="75"/>
      <c r="E183" s="9"/>
      <c r="F183" s="37"/>
      <c r="G183" s="41">
        <f t="shared" si="2"/>
        <v>0</v>
      </c>
      <c r="H183" s="76"/>
      <c r="I183" s="77"/>
      <c r="J183" s="8"/>
      <c r="K183" s="9"/>
      <c r="L183" s="183"/>
      <c r="M183" s="184"/>
      <c r="O183" s="42"/>
      <c r="P183" s="147"/>
    </row>
    <row r="184" spans="2:16" s="1" customFormat="1" ht="24.95" customHeight="1">
      <c r="B184" s="33"/>
      <c r="C184" s="9"/>
      <c r="D184" s="75"/>
      <c r="E184" s="9"/>
      <c r="F184" s="37" t="s">
        <v>68</v>
      </c>
      <c r="G184" s="41">
        <f t="shared" si="2"/>
        <v>0</v>
      </c>
      <c r="H184" s="76"/>
      <c r="I184" s="77"/>
      <c r="J184" s="8">
        <f>+J160+J165</f>
        <v>0</v>
      </c>
      <c r="K184" s="9"/>
      <c r="L184" s="183"/>
      <c r="M184" s="184"/>
      <c r="O184" s="42"/>
      <c r="P184" s="147"/>
    </row>
    <row r="185" spans="2:16" s="1" customFormat="1" ht="24.95" customHeight="1">
      <c r="B185" s="33"/>
      <c r="C185" s="9"/>
      <c r="D185" s="75"/>
      <c r="E185" s="9"/>
      <c r="F185" s="37"/>
      <c r="G185" s="41">
        <f t="shared" si="2"/>
        <v>0</v>
      </c>
      <c r="H185" s="76"/>
      <c r="I185" s="77"/>
      <c r="J185" s="8">
        <f>INT(J184/1000)*1000</f>
        <v>0</v>
      </c>
      <c r="K185" s="9"/>
      <c r="L185" s="183"/>
      <c r="M185" s="184"/>
      <c r="O185" s="42"/>
      <c r="P185" s="147"/>
    </row>
    <row r="186" spans="2:16" s="1" customFormat="1" ht="24.75" customHeight="1">
      <c r="B186" s="33"/>
      <c r="C186" s="9"/>
      <c r="D186" s="75"/>
      <c r="E186" s="9"/>
      <c r="F186" s="37"/>
      <c r="G186" s="41">
        <f t="shared" si="2"/>
        <v>0</v>
      </c>
      <c r="H186" s="76"/>
      <c r="I186" s="77"/>
      <c r="J186" s="8"/>
      <c r="K186" s="9"/>
      <c r="L186" s="183"/>
      <c r="M186" s="184"/>
      <c r="O186" s="42"/>
      <c r="P186" s="147"/>
    </row>
    <row r="187" spans="2:16" s="1" customFormat="1" ht="24.95" customHeight="1">
      <c r="B187" s="33"/>
      <c r="C187" s="9"/>
      <c r="D187" s="75"/>
      <c r="E187" s="9"/>
      <c r="F187" s="37"/>
      <c r="G187" s="41">
        <f t="shared" si="2"/>
        <v>0</v>
      </c>
      <c r="H187" s="76"/>
      <c r="I187" s="77"/>
      <c r="J187" s="8"/>
      <c r="K187" s="9"/>
      <c r="L187" s="183"/>
      <c r="M187" s="184"/>
      <c r="O187" s="42"/>
      <c r="P187" s="147"/>
    </row>
    <row r="188" spans="2:16" s="1" customFormat="1" ht="24.95" customHeight="1">
      <c r="B188" s="33"/>
      <c r="C188" s="9"/>
      <c r="D188" s="75"/>
      <c r="E188" s="9"/>
      <c r="F188" s="37"/>
      <c r="G188" s="41">
        <f t="shared" si="2"/>
        <v>0</v>
      </c>
      <c r="H188" s="76"/>
      <c r="I188" s="77"/>
      <c r="J188" s="8"/>
      <c r="K188" s="9"/>
      <c r="L188" s="183"/>
      <c r="M188" s="184"/>
      <c r="O188" s="42"/>
      <c r="P188" s="147"/>
    </row>
    <row r="189" spans="2:16" s="1" customFormat="1" ht="24.95" customHeight="1">
      <c r="B189" s="33">
        <v>6</v>
      </c>
      <c r="C189" s="9"/>
      <c r="D189" s="38" t="s">
        <v>72</v>
      </c>
      <c r="E189" s="9"/>
      <c r="F189" s="37"/>
      <c r="G189" s="41">
        <f t="shared" si="2"/>
        <v>0</v>
      </c>
      <c r="H189" s="34"/>
      <c r="I189" s="7"/>
      <c r="J189" s="35"/>
      <c r="K189" s="9"/>
      <c r="L189" s="187"/>
      <c r="M189" s="188"/>
      <c r="O189" s="42"/>
      <c r="P189" s="147"/>
    </row>
    <row r="190" spans="2:16" s="1" customFormat="1" ht="24.95" customHeight="1">
      <c r="B190" s="33"/>
      <c r="C190" s="9"/>
      <c r="D190" s="36"/>
      <c r="E190" s="10"/>
      <c r="F190" s="37"/>
      <c r="G190" s="41">
        <f t="shared" si="2"/>
        <v>0</v>
      </c>
      <c r="H190" s="34"/>
      <c r="I190" s="7"/>
      <c r="J190" s="35"/>
      <c r="K190" s="9"/>
      <c r="L190" s="187"/>
      <c r="M190" s="188"/>
      <c r="O190" s="42"/>
      <c r="P190" s="147"/>
    </row>
    <row r="191" spans="2:16" s="1" customFormat="1" ht="24.95" customHeight="1">
      <c r="B191" s="33" t="s">
        <v>43</v>
      </c>
      <c r="C191" s="9"/>
      <c r="D191" s="79" t="s">
        <v>42</v>
      </c>
      <c r="E191" s="80"/>
      <c r="F191" s="81"/>
      <c r="G191" s="41">
        <f t="shared" si="2"/>
        <v>0</v>
      </c>
      <c r="H191" s="76"/>
      <c r="I191" s="77"/>
      <c r="J191" s="8"/>
      <c r="K191" s="78"/>
      <c r="L191" s="183"/>
      <c r="M191" s="184"/>
      <c r="O191" s="42"/>
      <c r="P191" s="147"/>
    </row>
    <row r="192" spans="2:16" s="1" customFormat="1" ht="24.95" customHeight="1">
      <c r="B192" s="33"/>
      <c r="C192" s="9"/>
      <c r="D192" s="79" t="s">
        <v>45</v>
      </c>
      <c r="E192" s="80"/>
      <c r="F192" s="81" t="s">
        <v>47</v>
      </c>
      <c r="G192" s="41">
        <v>51</v>
      </c>
      <c r="H192" s="76" t="s">
        <v>74</v>
      </c>
      <c r="I192" s="77"/>
      <c r="J192" s="8"/>
      <c r="K192" s="78"/>
      <c r="L192" s="191"/>
      <c r="M192" s="192"/>
      <c r="O192" s="42"/>
      <c r="P192" s="148"/>
    </row>
    <row r="193" spans="2:16" s="1" customFormat="1" ht="24.95" customHeight="1">
      <c r="B193" s="33"/>
      <c r="C193" s="9"/>
      <c r="D193" s="75" t="s">
        <v>132</v>
      </c>
      <c r="E193" s="9"/>
      <c r="F193" s="37" t="s">
        <v>131</v>
      </c>
      <c r="G193" s="41">
        <v>5</v>
      </c>
      <c r="H193" s="76" t="s">
        <v>74</v>
      </c>
      <c r="I193" s="77"/>
      <c r="J193" s="8"/>
      <c r="K193" s="78"/>
      <c r="L193" s="191"/>
      <c r="M193" s="192"/>
      <c r="O193" s="42"/>
      <c r="P193" s="148"/>
    </row>
    <row r="194" spans="2:16" s="1" customFormat="1" ht="24.95" customHeight="1">
      <c r="B194" s="33"/>
      <c r="C194" s="9"/>
      <c r="D194" s="75" t="s">
        <v>57</v>
      </c>
      <c r="E194" s="9"/>
      <c r="F194" s="37" t="s">
        <v>58</v>
      </c>
      <c r="G194" s="41">
        <v>6</v>
      </c>
      <c r="H194" s="76" t="s">
        <v>75</v>
      </c>
      <c r="I194" s="77"/>
      <c r="J194" s="8"/>
      <c r="K194" s="78"/>
      <c r="L194" s="189"/>
      <c r="M194" s="190"/>
      <c r="O194" s="42"/>
      <c r="P194" s="147"/>
    </row>
    <row r="195" spans="2:16" s="1" customFormat="1" ht="24.95" customHeight="1">
      <c r="B195" s="33"/>
      <c r="C195" s="9"/>
      <c r="D195" s="84" t="s">
        <v>158</v>
      </c>
      <c r="E195" s="80"/>
      <c r="F195" s="81" t="s">
        <v>159</v>
      </c>
      <c r="G195" s="41">
        <v>1</v>
      </c>
      <c r="H195" s="76" t="s">
        <v>75</v>
      </c>
      <c r="I195" s="7"/>
      <c r="J195" s="8"/>
      <c r="K195" s="9"/>
      <c r="L195" s="189"/>
      <c r="M195" s="190"/>
      <c r="O195" s="42"/>
      <c r="P195" s="148"/>
    </row>
    <row r="196" spans="2:16" s="1" customFormat="1" ht="24.95" customHeight="1">
      <c r="B196" s="33"/>
      <c r="C196" s="9"/>
      <c r="D196" s="85"/>
      <c r="E196" s="9"/>
      <c r="F196" s="37"/>
      <c r="G196" s="41">
        <f t="shared" si="2"/>
        <v>0</v>
      </c>
      <c r="H196" s="76"/>
      <c r="I196" s="77"/>
      <c r="J196" s="8"/>
      <c r="K196" s="78"/>
      <c r="L196" s="201"/>
      <c r="M196" s="202"/>
      <c r="O196" s="42"/>
      <c r="P196" s="147"/>
    </row>
    <row r="197" spans="2:16" s="1" customFormat="1" ht="24.95" customHeight="1">
      <c r="B197" s="33"/>
      <c r="C197" s="9"/>
      <c r="D197" s="79"/>
      <c r="E197" s="80"/>
      <c r="F197" s="81" t="s">
        <v>49</v>
      </c>
      <c r="G197" s="41">
        <f t="shared" si="2"/>
        <v>0</v>
      </c>
      <c r="H197" s="76"/>
      <c r="I197" s="77"/>
      <c r="J197" s="8"/>
      <c r="K197" s="82"/>
      <c r="L197" s="183"/>
      <c r="M197" s="184"/>
      <c r="O197" s="42"/>
      <c r="P197" s="147"/>
    </row>
    <row r="198" spans="2:16" s="1" customFormat="1" ht="24.95" customHeight="1">
      <c r="B198" s="33"/>
      <c r="C198" s="9"/>
      <c r="D198" s="79"/>
      <c r="E198" s="80"/>
      <c r="F198" s="81"/>
      <c r="G198" s="41">
        <f t="shared" si="2"/>
        <v>0</v>
      </c>
      <c r="H198" s="76"/>
      <c r="I198" s="77"/>
      <c r="J198" s="8"/>
      <c r="K198" s="82"/>
      <c r="L198" s="185"/>
      <c r="M198" s="186"/>
      <c r="O198" s="42"/>
      <c r="P198" s="147"/>
    </row>
    <row r="199" spans="2:16" s="1" customFormat="1" ht="24.95" customHeight="1">
      <c r="B199" s="33"/>
      <c r="C199" s="9"/>
      <c r="D199" s="79"/>
      <c r="E199" s="9"/>
      <c r="F199" s="37"/>
      <c r="G199" s="41">
        <f t="shared" si="2"/>
        <v>0</v>
      </c>
      <c r="H199" s="76"/>
      <c r="I199" s="77"/>
      <c r="J199" s="8"/>
      <c r="K199" s="78"/>
      <c r="L199" s="183"/>
      <c r="M199" s="184"/>
      <c r="O199" s="42"/>
      <c r="P199" s="147"/>
    </row>
    <row r="200" spans="2:16" s="1" customFormat="1" ht="24.95" customHeight="1">
      <c r="B200" s="33" t="s">
        <v>50</v>
      </c>
      <c r="C200" s="9"/>
      <c r="D200" s="79" t="s">
        <v>56</v>
      </c>
      <c r="E200" s="9"/>
      <c r="F200" s="37"/>
      <c r="G200" s="41">
        <f t="shared" si="2"/>
        <v>0</v>
      </c>
      <c r="H200" s="76"/>
      <c r="I200" s="77"/>
      <c r="J200" s="8"/>
      <c r="K200" s="78"/>
      <c r="L200" s="183"/>
      <c r="M200" s="184"/>
      <c r="O200" s="42"/>
      <c r="P200" s="147"/>
    </row>
    <row r="201" spans="2:16" s="1" customFormat="1" ht="24.95" customHeight="1">
      <c r="B201" s="33"/>
      <c r="C201" s="9"/>
      <c r="D201" s="75" t="s">
        <v>73</v>
      </c>
      <c r="E201" s="9"/>
      <c r="F201" s="81" t="s">
        <v>169</v>
      </c>
      <c r="G201" s="41">
        <v>6</v>
      </c>
      <c r="H201" s="76" t="s">
        <v>75</v>
      </c>
      <c r="I201" s="7"/>
      <c r="J201" s="8"/>
      <c r="K201" s="9"/>
      <c r="L201" s="201"/>
      <c r="M201" s="202"/>
      <c r="O201" s="42"/>
      <c r="P201" s="147"/>
    </row>
    <row r="202" spans="2:16" s="1" customFormat="1" ht="24.95" customHeight="1">
      <c r="B202" s="33"/>
      <c r="C202" s="9"/>
      <c r="D202" s="75" t="s">
        <v>136</v>
      </c>
      <c r="E202" s="9"/>
      <c r="F202" s="37" t="s">
        <v>170</v>
      </c>
      <c r="G202" s="41">
        <v>1</v>
      </c>
      <c r="H202" s="76" t="s">
        <v>75</v>
      </c>
      <c r="I202" s="77"/>
      <c r="J202" s="8"/>
      <c r="K202" s="78"/>
      <c r="L202" s="201"/>
      <c r="M202" s="202"/>
      <c r="O202" s="42"/>
      <c r="P202" s="148"/>
    </row>
    <row r="203" spans="2:16" s="1" customFormat="1" ht="24.95" customHeight="1">
      <c r="B203" s="33"/>
      <c r="C203" s="9"/>
      <c r="D203" s="75" t="s">
        <v>137</v>
      </c>
      <c r="E203" s="9"/>
      <c r="F203" s="37"/>
      <c r="G203" s="41">
        <v>1</v>
      </c>
      <c r="H203" s="76" t="s">
        <v>75</v>
      </c>
      <c r="I203" s="77"/>
      <c r="J203" s="8"/>
      <c r="K203" s="78"/>
      <c r="L203" s="201"/>
      <c r="M203" s="202"/>
      <c r="O203" s="42"/>
      <c r="P203" s="148"/>
    </row>
    <row r="204" spans="2:16" s="1" customFormat="1" ht="24.95" customHeight="1">
      <c r="B204" s="33"/>
      <c r="C204" s="9"/>
      <c r="D204" s="75" t="s">
        <v>168</v>
      </c>
      <c r="E204" s="9"/>
      <c r="F204" s="37"/>
      <c r="G204" s="41">
        <v>2</v>
      </c>
      <c r="H204" s="76" t="s">
        <v>75</v>
      </c>
      <c r="I204" s="77"/>
      <c r="J204" s="8"/>
      <c r="K204" s="78"/>
      <c r="L204" s="201"/>
      <c r="M204" s="202"/>
      <c r="O204" s="42"/>
      <c r="P204" s="148"/>
    </row>
    <row r="205" spans="2:16" s="1" customFormat="1" ht="24.95" customHeight="1">
      <c r="B205" s="33"/>
      <c r="C205" s="9"/>
      <c r="D205" s="84"/>
      <c r="E205" s="9"/>
      <c r="F205" s="81"/>
      <c r="G205" s="41">
        <f t="shared" si="2"/>
        <v>0</v>
      </c>
      <c r="H205" s="76"/>
      <c r="I205" s="7"/>
      <c r="J205" s="8"/>
      <c r="K205" s="9"/>
      <c r="L205" s="201"/>
      <c r="M205" s="202"/>
      <c r="O205" s="42"/>
      <c r="P205" s="147"/>
    </row>
    <row r="206" spans="2:16" s="1" customFormat="1" ht="24.95" customHeight="1">
      <c r="B206" s="33"/>
      <c r="C206" s="9"/>
      <c r="D206" s="75"/>
      <c r="E206" s="9"/>
      <c r="F206" s="81" t="s">
        <v>62</v>
      </c>
      <c r="G206" s="41">
        <f t="shared" ref="G206:G268" si="3">ROUND(P206,)</f>
        <v>0</v>
      </c>
      <c r="H206" s="76"/>
      <c r="I206" s="77"/>
      <c r="J206" s="8"/>
      <c r="K206" s="78"/>
      <c r="L206" s="199"/>
      <c r="M206" s="200"/>
      <c r="O206" s="42"/>
      <c r="P206" s="147"/>
    </row>
    <row r="207" spans="2:16" s="1" customFormat="1" ht="24.95" customHeight="1">
      <c r="B207" s="33"/>
      <c r="C207" s="9"/>
      <c r="D207" s="84"/>
      <c r="E207" s="80"/>
      <c r="F207" s="81"/>
      <c r="G207" s="41">
        <f t="shared" si="3"/>
        <v>0</v>
      </c>
      <c r="H207" s="76"/>
      <c r="I207" s="7"/>
      <c r="J207" s="8"/>
      <c r="K207" s="9"/>
      <c r="L207" s="185"/>
      <c r="M207" s="186"/>
      <c r="O207" s="42"/>
      <c r="P207" s="147"/>
    </row>
    <row r="208" spans="2:16" s="1" customFormat="1" ht="24.95" customHeight="1">
      <c r="B208" s="33"/>
      <c r="C208" s="9"/>
      <c r="D208" s="79"/>
      <c r="E208" s="80"/>
      <c r="F208" s="81"/>
      <c r="G208" s="41">
        <f t="shared" si="3"/>
        <v>0</v>
      </c>
      <c r="H208" s="76"/>
      <c r="I208" s="77"/>
      <c r="J208" s="8"/>
      <c r="K208" s="78"/>
      <c r="L208" s="183"/>
      <c r="M208" s="184"/>
      <c r="O208" s="42"/>
      <c r="P208" s="147"/>
    </row>
    <row r="209" spans="2:16" s="1" customFormat="1" ht="24.95" customHeight="1">
      <c r="B209" s="33"/>
      <c r="C209" s="9"/>
      <c r="D209" s="75"/>
      <c r="E209" s="9"/>
      <c r="F209" s="37"/>
      <c r="G209" s="41">
        <f t="shared" si="3"/>
        <v>0</v>
      </c>
      <c r="H209" s="76"/>
      <c r="I209" s="7"/>
      <c r="J209" s="8"/>
      <c r="K209" s="9"/>
      <c r="L209" s="187"/>
      <c r="M209" s="188"/>
      <c r="O209" s="42"/>
      <c r="P209" s="147"/>
    </row>
    <row r="210" spans="2:16" s="1" customFormat="1" ht="24.95" customHeight="1">
      <c r="B210" s="33"/>
      <c r="C210" s="9"/>
      <c r="D210" s="75"/>
      <c r="E210" s="9"/>
      <c r="F210" s="37"/>
      <c r="G210" s="41">
        <f t="shared" si="3"/>
        <v>0</v>
      </c>
      <c r="H210" s="76"/>
      <c r="I210" s="7"/>
      <c r="J210" s="8"/>
      <c r="K210" s="9"/>
      <c r="L210" s="187"/>
      <c r="M210" s="188"/>
      <c r="O210" s="42"/>
      <c r="P210" s="147"/>
    </row>
    <row r="211" spans="2:16" s="1" customFormat="1" ht="24.95" customHeight="1">
      <c r="B211" s="33"/>
      <c r="C211" s="9"/>
      <c r="D211" s="75"/>
      <c r="E211" s="9"/>
      <c r="F211" s="37"/>
      <c r="G211" s="41">
        <f t="shared" si="3"/>
        <v>0</v>
      </c>
      <c r="H211" s="76"/>
      <c r="I211" s="7"/>
      <c r="J211" s="8"/>
      <c r="K211" s="9"/>
      <c r="L211" s="187"/>
      <c r="M211" s="188"/>
      <c r="O211" s="42"/>
      <c r="P211" s="147"/>
    </row>
    <row r="212" spans="2:16" s="1" customFormat="1" ht="24.95" customHeight="1">
      <c r="B212" s="33"/>
      <c r="C212" s="9"/>
      <c r="D212" s="84"/>
      <c r="E212" s="9"/>
      <c r="F212" s="37"/>
      <c r="G212" s="41">
        <f t="shared" si="3"/>
        <v>0</v>
      </c>
      <c r="H212" s="76"/>
      <c r="I212" s="77"/>
      <c r="J212" s="8"/>
      <c r="K212" s="78"/>
      <c r="L212" s="199"/>
      <c r="M212" s="200"/>
      <c r="O212" s="42"/>
      <c r="P212" s="147"/>
    </row>
    <row r="213" spans="2:16" s="1" customFormat="1" ht="24.95" customHeight="1">
      <c r="B213" s="33"/>
      <c r="C213" s="9"/>
      <c r="D213" s="75"/>
      <c r="E213" s="9"/>
      <c r="F213" s="37"/>
      <c r="G213" s="41">
        <f t="shared" si="3"/>
        <v>0</v>
      </c>
      <c r="H213" s="76"/>
      <c r="I213" s="7"/>
      <c r="J213" s="8"/>
      <c r="K213" s="9"/>
      <c r="L213" s="201"/>
      <c r="M213" s="202"/>
      <c r="O213" s="42"/>
      <c r="P213" s="147"/>
    </row>
    <row r="214" spans="2:16" s="1" customFormat="1" ht="24.95" customHeight="1">
      <c r="B214" s="33"/>
      <c r="C214" s="9"/>
      <c r="D214" s="75"/>
      <c r="E214" s="9"/>
      <c r="F214" s="37"/>
      <c r="G214" s="41">
        <f t="shared" si="3"/>
        <v>0</v>
      </c>
      <c r="H214" s="76"/>
      <c r="I214" s="77"/>
      <c r="J214" s="8"/>
      <c r="K214" s="9"/>
      <c r="L214" s="183"/>
      <c r="M214" s="184"/>
      <c r="O214" s="42"/>
      <c r="P214" s="147"/>
    </row>
    <row r="215" spans="2:16" s="1" customFormat="1" ht="24.95" customHeight="1">
      <c r="B215" s="33"/>
      <c r="C215" s="9"/>
      <c r="D215" s="75"/>
      <c r="E215" s="9"/>
      <c r="F215" s="37"/>
      <c r="G215" s="41">
        <f t="shared" si="3"/>
        <v>0</v>
      </c>
      <c r="H215" s="76"/>
      <c r="I215" s="77"/>
      <c r="J215" s="8"/>
      <c r="K215" s="9"/>
      <c r="L215" s="183"/>
      <c r="M215" s="184"/>
      <c r="O215" s="42"/>
      <c r="P215" s="147"/>
    </row>
    <row r="216" spans="2:16" s="1" customFormat="1" ht="24.95" customHeight="1">
      <c r="B216" s="33"/>
      <c r="C216" s="9"/>
      <c r="D216" s="75"/>
      <c r="E216" s="9"/>
      <c r="F216" s="37"/>
      <c r="G216" s="41">
        <f t="shared" si="3"/>
        <v>0</v>
      </c>
      <c r="H216" s="76"/>
      <c r="I216" s="77"/>
      <c r="J216" s="8"/>
      <c r="K216" s="9"/>
      <c r="L216" s="183"/>
      <c r="M216" s="184"/>
      <c r="O216" s="42"/>
      <c r="P216" s="147"/>
    </row>
    <row r="217" spans="2:16" s="1" customFormat="1" ht="24.95" customHeight="1">
      <c r="B217" s="33"/>
      <c r="C217" s="9"/>
      <c r="D217" s="75"/>
      <c r="E217" s="9"/>
      <c r="F217" s="37"/>
      <c r="G217" s="41">
        <f t="shared" si="3"/>
        <v>0</v>
      </c>
      <c r="H217" s="76"/>
      <c r="I217" s="77"/>
      <c r="J217" s="8"/>
      <c r="K217" s="9"/>
      <c r="L217" s="183"/>
      <c r="M217" s="184"/>
      <c r="O217" s="42"/>
      <c r="P217" s="147"/>
    </row>
    <row r="218" spans="2:16" s="1" customFormat="1" ht="24.95" customHeight="1">
      <c r="B218" s="33"/>
      <c r="C218" s="9"/>
      <c r="D218" s="75"/>
      <c r="E218" s="9"/>
      <c r="F218" s="37"/>
      <c r="G218" s="41">
        <f t="shared" si="3"/>
        <v>0</v>
      </c>
      <c r="H218" s="76"/>
      <c r="I218" s="77"/>
      <c r="J218" s="8"/>
      <c r="K218" s="9"/>
      <c r="L218" s="183"/>
      <c r="M218" s="184"/>
      <c r="O218" s="42"/>
      <c r="P218" s="147"/>
    </row>
    <row r="219" spans="2:16" s="1" customFormat="1" ht="24.95" customHeight="1">
      <c r="B219" s="33"/>
      <c r="C219" s="9"/>
      <c r="D219" s="75"/>
      <c r="E219" s="9"/>
      <c r="F219" s="37" t="s">
        <v>69</v>
      </c>
      <c r="G219" s="41">
        <f t="shared" si="3"/>
        <v>0</v>
      </c>
      <c r="H219" s="76"/>
      <c r="I219" s="77"/>
      <c r="J219" s="8">
        <f>+J197+J206</f>
        <v>0</v>
      </c>
      <c r="K219" s="9"/>
      <c r="L219" s="183"/>
      <c r="M219" s="184"/>
      <c r="O219" s="42"/>
      <c r="P219" s="147"/>
    </row>
    <row r="220" spans="2:16" s="1" customFormat="1" ht="24.95" customHeight="1">
      <c r="B220" s="33"/>
      <c r="C220" s="9"/>
      <c r="D220" s="75"/>
      <c r="E220" s="9"/>
      <c r="F220" s="37"/>
      <c r="G220" s="41">
        <f t="shared" si="3"/>
        <v>0</v>
      </c>
      <c r="H220" s="76"/>
      <c r="I220" s="77"/>
      <c r="J220" s="8">
        <f>INT(J219/1000)*1000</f>
        <v>0</v>
      </c>
      <c r="K220" s="9"/>
      <c r="L220" s="183"/>
      <c r="M220" s="184"/>
      <c r="O220" s="42"/>
      <c r="P220" s="147"/>
    </row>
    <row r="221" spans="2:16" s="1" customFormat="1" ht="24.95" customHeight="1">
      <c r="B221" s="33"/>
      <c r="C221" s="9"/>
      <c r="D221" s="75"/>
      <c r="E221" s="9"/>
      <c r="F221" s="37"/>
      <c r="G221" s="41">
        <f t="shared" si="3"/>
        <v>0</v>
      </c>
      <c r="H221" s="76"/>
      <c r="I221" s="77"/>
      <c r="J221" s="8"/>
      <c r="K221" s="9"/>
      <c r="L221" s="183"/>
      <c r="M221" s="184"/>
      <c r="O221" s="42"/>
      <c r="P221" s="147"/>
    </row>
    <row r="222" spans="2:16" s="1" customFormat="1" ht="24.95" customHeight="1">
      <c r="B222" s="33"/>
      <c r="C222" s="9"/>
      <c r="D222" s="75"/>
      <c r="E222" s="9"/>
      <c r="F222" s="37"/>
      <c r="G222" s="41">
        <f t="shared" si="3"/>
        <v>0</v>
      </c>
      <c r="H222" s="76"/>
      <c r="I222" s="77"/>
      <c r="J222" s="8"/>
      <c r="K222" s="9"/>
      <c r="L222" s="183"/>
      <c r="M222" s="184"/>
      <c r="O222" s="42"/>
      <c r="P222" s="147"/>
    </row>
    <row r="223" spans="2:16" s="1" customFormat="1" ht="24.95" customHeight="1">
      <c r="B223" s="33"/>
      <c r="C223" s="9"/>
      <c r="D223" s="75"/>
      <c r="E223" s="9"/>
      <c r="F223" s="37"/>
      <c r="G223" s="41">
        <f t="shared" si="3"/>
        <v>0</v>
      </c>
      <c r="H223" s="76"/>
      <c r="I223" s="77"/>
      <c r="J223" s="8"/>
      <c r="K223" s="9"/>
      <c r="L223" s="183"/>
      <c r="M223" s="184"/>
      <c r="O223" s="42"/>
      <c r="P223" s="147"/>
    </row>
    <row r="224" spans="2:16" s="1" customFormat="1" ht="24.95" customHeight="1">
      <c r="B224" s="33"/>
      <c r="C224" s="9"/>
      <c r="D224" s="75"/>
      <c r="E224" s="9"/>
      <c r="F224" s="37"/>
      <c r="G224" s="41">
        <f t="shared" si="3"/>
        <v>0</v>
      </c>
      <c r="H224" s="76"/>
      <c r="I224" s="77"/>
      <c r="J224" s="8"/>
      <c r="K224" s="9"/>
      <c r="L224" s="183"/>
      <c r="M224" s="184"/>
      <c r="O224" s="42"/>
      <c r="P224" s="147"/>
    </row>
    <row r="225" spans="2:16" s="1" customFormat="1" ht="24.95" customHeight="1">
      <c r="B225" s="33">
        <v>7</v>
      </c>
      <c r="C225" s="9"/>
      <c r="D225" s="38" t="s">
        <v>138</v>
      </c>
      <c r="E225" s="9"/>
      <c r="F225" s="37"/>
      <c r="G225" s="41">
        <f t="shared" si="3"/>
        <v>0</v>
      </c>
      <c r="H225" s="34"/>
      <c r="I225" s="7"/>
      <c r="J225" s="35"/>
      <c r="K225" s="9"/>
      <c r="L225" s="187"/>
      <c r="M225" s="188"/>
      <c r="O225" s="42"/>
      <c r="P225" s="147"/>
    </row>
    <row r="226" spans="2:16" s="1" customFormat="1" ht="24.95" customHeight="1">
      <c r="B226" s="33"/>
      <c r="C226" s="9"/>
      <c r="D226" s="36"/>
      <c r="E226" s="10"/>
      <c r="F226" s="37"/>
      <c r="G226" s="41">
        <f t="shared" si="3"/>
        <v>0</v>
      </c>
      <c r="H226" s="34"/>
      <c r="I226" s="7"/>
      <c r="J226" s="35"/>
      <c r="K226" s="9"/>
      <c r="L226" s="187"/>
      <c r="M226" s="188"/>
      <c r="O226" s="42"/>
      <c r="P226" s="147"/>
    </row>
    <row r="227" spans="2:16" s="1" customFormat="1" ht="24.95" customHeight="1">
      <c r="B227" s="33" t="s">
        <v>43</v>
      </c>
      <c r="C227" s="9"/>
      <c r="D227" s="79" t="s">
        <v>114</v>
      </c>
      <c r="E227" s="80"/>
      <c r="F227" s="81"/>
      <c r="G227" s="41">
        <f t="shared" si="3"/>
        <v>0</v>
      </c>
      <c r="H227" s="76"/>
      <c r="I227" s="77"/>
      <c r="J227" s="8"/>
      <c r="K227" s="78"/>
      <c r="L227" s="183"/>
      <c r="M227" s="184"/>
      <c r="O227" s="42"/>
      <c r="P227" s="147"/>
    </row>
    <row r="228" spans="2:16" s="1" customFormat="1" ht="24.95" customHeight="1">
      <c r="B228" s="33"/>
      <c r="C228" s="9"/>
      <c r="D228" s="79" t="s">
        <v>139</v>
      </c>
      <c r="E228" s="80"/>
      <c r="F228" s="81" t="s">
        <v>140</v>
      </c>
      <c r="G228" s="41">
        <v>2</v>
      </c>
      <c r="H228" s="76" t="s">
        <v>75</v>
      </c>
      <c r="I228" s="77"/>
      <c r="J228" s="8"/>
      <c r="K228" s="78"/>
      <c r="L228" s="189"/>
      <c r="M228" s="190"/>
      <c r="O228" s="42"/>
      <c r="P228" s="148"/>
    </row>
    <row r="229" spans="2:16" s="1" customFormat="1" ht="24.95" customHeight="1">
      <c r="B229" s="33"/>
      <c r="C229" s="9"/>
      <c r="D229" s="75" t="s">
        <v>139</v>
      </c>
      <c r="E229" s="9"/>
      <c r="F229" s="37" t="s">
        <v>141</v>
      </c>
      <c r="G229" s="41">
        <v>4</v>
      </c>
      <c r="H229" s="76" t="s">
        <v>75</v>
      </c>
      <c r="I229" s="77"/>
      <c r="J229" s="8"/>
      <c r="K229" s="78"/>
      <c r="L229" s="189"/>
      <c r="M229" s="190"/>
      <c r="O229" s="42"/>
      <c r="P229" s="148"/>
    </row>
    <row r="230" spans="2:16" s="1" customFormat="1" ht="24.95" customHeight="1">
      <c r="B230" s="33"/>
      <c r="C230" s="9"/>
      <c r="D230" s="85"/>
      <c r="E230" s="9"/>
      <c r="F230" s="37"/>
      <c r="G230" s="41">
        <f t="shared" si="3"/>
        <v>0</v>
      </c>
      <c r="H230" s="76"/>
      <c r="I230" s="77"/>
      <c r="J230" s="8"/>
      <c r="K230" s="78"/>
      <c r="L230" s="183"/>
      <c r="M230" s="184"/>
      <c r="O230" s="42"/>
      <c r="P230" s="147"/>
    </row>
    <row r="231" spans="2:16" s="1" customFormat="1" ht="24.95" customHeight="1">
      <c r="B231" s="33"/>
      <c r="C231" s="9"/>
      <c r="D231" s="79"/>
      <c r="E231" s="80"/>
      <c r="F231" s="81" t="s">
        <v>49</v>
      </c>
      <c r="G231" s="41">
        <f t="shared" si="3"/>
        <v>0</v>
      </c>
      <c r="H231" s="76"/>
      <c r="I231" s="77"/>
      <c r="J231" s="8"/>
      <c r="K231" s="78"/>
      <c r="L231" s="201"/>
      <c r="M231" s="202"/>
      <c r="O231" s="42"/>
      <c r="P231" s="147"/>
    </row>
    <row r="232" spans="2:16" s="1" customFormat="1" ht="24.95" customHeight="1">
      <c r="B232" s="33"/>
      <c r="C232" s="9"/>
      <c r="D232" s="79"/>
      <c r="E232" s="80"/>
      <c r="F232" s="81"/>
      <c r="G232" s="41">
        <f t="shared" si="3"/>
        <v>0</v>
      </c>
      <c r="H232" s="76"/>
      <c r="I232" s="77"/>
      <c r="J232" s="8"/>
      <c r="K232" s="82"/>
      <c r="L232" s="183"/>
      <c r="M232" s="184"/>
      <c r="O232" s="42"/>
      <c r="P232" s="147"/>
    </row>
    <row r="233" spans="2:16" s="1" customFormat="1" ht="24.95" customHeight="1">
      <c r="B233" s="33"/>
      <c r="C233" s="9"/>
      <c r="D233" s="79"/>
      <c r="E233" s="80"/>
      <c r="F233" s="81"/>
      <c r="G233" s="41">
        <f t="shared" si="3"/>
        <v>0</v>
      </c>
      <c r="H233" s="76"/>
      <c r="I233" s="77"/>
      <c r="J233" s="8"/>
      <c r="K233" s="82"/>
      <c r="L233" s="185"/>
      <c r="M233" s="186"/>
      <c r="O233" s="42"/>
      <c r="P233" s="147"/>
    </row>
    <row r="234" spans="2:16" s="1" customFormat="1" ht="24.95" customHeight="1">
      <c r="B234" s="33"/>
      <c r="C234" s="9"/>
      <c r="D234" s="84"/>
      <c r="E234" s="80"/>
      <c r="F234" s="81"/>
      <c r="G234" s="41">
        <f t="shared" si="3"/>
        <v>0</v>
      </c>
      <c r="H234" s="76"/>
      <c r="I234" s="77"/>
      <c r="J234" s="8"/>
      <c r="K234" s="82"/>
      <c r="L234" s="185"/>
      <c r="M234" s="186"/>
      <c r="O234" s="42"/>
      <c r="P234" s="147"/>
    </row>
    <row r="235" spans="2:16" s="1" customFormat="1" ht="24.95" customHeight="1">
      <c r="B235" s="33"/>
      <c r="C235" s="9"/>
      <c r="D235" s="75"/>
      <c r="E235" s="9"/>
      <c r="F235" s="37"/>
      <c r="G235" s="41">
        <f t="shared" si="3"/>
        <v>0</v>
      </c>
      <c r="H235" s="76"/>
      <c r="I235" s="77"/>
      <c r="J235" s="8"/>
      <c r="K235" s="82"/>
      <c r="L235" s="185"/>
      <c r="M235" s="186"/>
      <c r="O235" s="42"/>
      <c r="P235" s="147"/>
    </row>
    <row r="236" spans="2:16" s="1" customFormat="1" ht="24.95" customHeight="1">
      <c r="B236" s="33"/>
      <c r="C236" s="9"/>
      <c r="D236" s="84"/>
      <c r="E236" s="9"/>
      <c r="F236" s="81"/>
      <c r="G236" s="41">
        <f t="shared" si="3"/>
        <v>0</v>
      </c>
      <c r="H236" s="76"/>
      <c r="I236" s="7"/>
      <c r="J236" s="8"/>
      <c r="K236" s="9"/>
      <c r="L236" s="185"/>
      <c r="M236" s="186"/>
      <c r="O236" s="42"/>
      <c r="P236" s="147"/>
    </row>
    <row r="237" spans="2:16" s="1" customFormat="1" ht="24.95" customHeight="1">
      <c r="B237" s="33"/>
      <c r="C237" s="9"/>
      <c r="D237" s="84"/>
      <c r="E237" s="9"/>
      <c r="F237" s="37"/>
      <c r="G237" s="41">
        <f t="shared" si="3"/>
        <v>0</v>
      </c>
      <c r="H237" s="76"/>
      <c r="I237" s="7"/>
      <c r="J237" s="8"/>
      <c r="K237" s="9"/>
      <c r="L237" s="185"/>
      <c r="M237" s="186"/>
      <c r="O237" s="42"/>
      <c r="P237" s="147"/>
    </row>
    <row r="238" spans="2:16" s="1" customFormat="1" ht="24.95" customHeight="1">
      <c r="B238" s="33"/>
      <c r="C238" s="9"/>
      <c r="D238" s="79"/>
      <c r="E238" s="9"/>
      <c r="F238" s="37"/>
      <c r="G238" s="41">
        <f t="shared" si="3"/>
        <v>0</v>
      </c>
      <c r="H238" s="76"/>
      <c r="I238" s="77"/>
      <c r="J238" s="8"/>
      <c r="K238" s="78"/>
      <c r="L238" s="183"/>
      <c r="M238" s="184"/>
      <c r="O238" s="42"/>
      <c r="P238" s="147"/>
    </row>
    <row r="239" spans="2:16" s="1" customFormat="1" ht="24.95" customHeight="1">
      <c r="B239" s="33"/>
      <c r="C239" s="9"/>
      <c r="D239" s="75"/>
      <c r="E239" s="9"/>
      <c r="F239" s="37"/>
      <c r="G239" s="41">
        <f t="shared" si="3"/>
        <v>0</v>
      </c>
      <c r="H239" s="76"/>
      <c r="I239" s="77"/>
      <c r="J239" s="8"/>
      <c r="K239" s="78"/>
      <c r="L239" s="183"/>
      <c r="M239" s="184"/>
      <c r="O239" s="42"/>
      <c r="P239" s="147"/>
    </row>
    <row r="240" spans="2:16" s="1" customFormat="1" ht="24.95" customHeight="1">
      <c r="B240" s="33"/>
      <c r="C240" s="9"/>
      <c r="D240" s="75"/>
      <c r="E240" s="9"/>
      <c r="F240" s="37"/>
      <c r="G240" s="41">
        <f t="shared" si="3"/>
        <v>0</v>
      </c>
      <c r="H240" s="76"/>
      <c r="I240" s="77"/>
      <c r="J240" s="8"/>
      <c r="K240" s="78"/>
      <c r="L240" s="183"/>
      <c r="M240" s="184"/>
      <c r="O240" s="42"/>
      <c r="P240" s="147"/>
    </row>
    <row r="241" spans="2:16" s="1" customFormat="1" ht="24.95" customHeight="1">
      <c r="B241" s="33"/>
      <c r="C241" s="9"/>
      <c r="D241" s="75"/>
      <c r="E241" s="9"/>
      <c r="F241" s="81"/>
      <c r="G241" s="41">
        <f t="shared" si="3"/>
        <v>0</v>
      </c>
      <c r="H241" s="76"/>
      <c r="I241" s="77"/>
      <c r="J241" s="8"/>
      <c r="K241" s="78"/>
      <c r="L241" s="201"/>
      <c r="M241" s="202"/>
      <c r="O241" s="42"/>
      <c r="P241" s="147"/>
    </row>
    <row r="242" spans="2:16" s="1" customFormat="1" ht="24.95" customHeight="1">
      <c r="B242" s="33"/>
      <c r="C242" s="9"/>
      <c r="D242" s="84"/>
      <c r="E242" s="9"/>
      <c r="F242" s="81"/>
      <c r="G242" s="41">
        <f t="shared" si="3"/>
        <v>0</v>
      </c>
      <c r="H242" s="76"/>
      <c r="I242" s="77"/>
      <c r="J242" s="8"/>
      <c r="K242" s="78"/>
      <c r="L242" s="201"/>
      <c r="M242" s="202"/>
      <c r="O242" s="42"/>
      <c r="P242" s="147"/>
    </row>
    <row r="243" spans="2:16" s="1" customFormat="1" ht="24.95" customHeight="1">
      <c r="B243" s="33"/>
      <c r="C243" s="9"/>
      <c r="D243" s="75"/>
      <c r="E243" s="9"/>
      <c r="F243" s="81"/>
      <c r="G243" s="41">
        <f t="shared" si="3"/>
        <v>0</v>
      </c>
      <c r="H243" s="76"/>
      <c r="I243" s="7"/>
      <c r="J243" s="8"/>
      <c r="K243" s="9"/>
      <c r="L243" s="201"/>
      <c r="M243" s="202"/>
      <c r="O243" s="42"/>
      <c r="P243" s="147"/>
    </row>
    <row r="244" spans="2:16" s="1" customFormat="1" ht="24.95" customHeight="1">
      <c r="B244" s="33"/>
      <c r="C244" s="9"/>
      <c r="D244" s="84"/>
      <c r="E244" s="9"/>
      <c r="F244" s="37"/>
      <c r="G244" s="41">
        <f t="shared" si="3"/>
        <v>0</v>
      </c>
      <c r="H244" s="76"/>
      <c r="I244" s="7"/>
      <c r="J244" s="8"/>
      <c r="K244" s="9"/>
      <c r="L244" s="201"/>
      <c r="M244" s="202"/>
      <c r="O244" s="42"/>
      <c r="P244" s="147"/>
    </row>
    <row r="245" spans="2:16" s="1" customFormat="1" ht="24.95" customHeight="1">
      <c r="B245" s="33"/>
      <c r="C245" s="9"/>
      <c r="D245" s="75"/>
      <c r="E245" s="9"/>
      <c r="F245" s="37"/>
      <c r="G245" s="41">
        <f t="shared" si="3"/>
        <v>0</v>
      </c>
      <c r="H245" s="76"/>
      <c r="I245" s="77"/>
      <c r="J245" s="8"/>
      <c r="K245" s="78"/>
      <c r="L245" s="199"/>
      <c r="M245" s="200"/>
      <c r="O245" s="42"/>
      <c r="P245" s="147"/>
    </row>
    <row r="246" spans="2:16" s="1" customFormat="1" ht="24.95" customHeight="1">
      <c r="B246" s="33"/>
      <c r="C246" s="9"/>
      <c r="D246" s="85"/>
      <c r="E246" s="9"/>
      <c r="F246" s="37"/>
      <c r="G246" s="41">
        <f t="shared" si="3"/>
        <v>0</v>
      </c>
      <c r="H246" s="76"/>
      <c r="I246" s="77"/>
      <c r="J246" s="8"/>
      <c r="K246" s="78"/>
      <c r="L246" s="199"/>
      <c r="M246" s="200"/>
      <c r="O246" s="42"/>
      <c r="P246" s="147"/>
    </row>
    <row r="247" spans="2:16" s="1" customFormat="1" ht="24.95" customHeight="1">
      <c r="B247" s="33"/>
      <c r="C247" s="9"/>
      <c r="D247" s="85"/>
      <c r="E247" s="9"/>
      <c r="F247" s="37"/>
      <c r="G247" s="41">
        <f t="shared" si="3"/>
        <v>0</v>
      </c>
      <c r="H247" s="76"/>
      <c r="I247" s="77"/>
      <c r="J247" s="8"/>
      <c r="K247" s="78"/>
      <c r="L247" s="199"/>
      <c r="M247" s="200"/>
      <c r="O247" s="42"/>
      <c r="P247" s="147"/>
    </row>
    <row r="248" spans="2:16" s="1" customFormat="1" ht="24.95" customHeight="1">
      <c r="B248" s="33"/>
      <c r="C248" s="9"/>
      <c r="D248" s="75"/>
      <c r="E248" s="9"/>
      <c r="F248" s="37"/>
      <c r="G248" s="41">
        <f t="shared" si="3"/>
        <v>0</v>
      </c>
      <c r="H248" s="76"/>
      <c r="I248" s="7"/>
      <c r="J248" s="8"/>
      <c r="K248" s="9"/>
      <c r="L248" s="187"/>
      <c r="M248" s="188"/>
      <c r="O248" s="42"/>
      <c r="P248" s="147"/>
    </row>
    <row r="249" spans="2:16" s="1" customFormat="1" ht="24.95" customHeight="1">
      <c r="B249" s="33"/>
      <c r="C249" s="9"/>
      <c r="D249" s="84"/>
      <c r="E249" s="9"/>
      <c r="F249" s="37"/>
      <c r="G249" s="41">
        <f t="shared" si="3"/>
        <v>0</v>
      </c>
      <c r="H249" s="76"/>
      <c r="I249" s="77"/>
      <c r="J249" s="8"/>
      <c r="K249" s="78"/>
      <c r="L249" s="199"/>
      <c r="M249" s="200"/>
      <c r="O249" s="42"/>
      <c r="P249" s="147"/>
    </row>
    <row r="250" spans="2:16" s="1" customFormat="1" ht="24.95" customHeight="1">
      <c r="B250" s="33"/>
      <c r="C250" s="9"/>
      <c r="D250" s="75"/>
      <c r="E250" s="9"/>
      <c r="F250" s="37"/>
      <c r="G250" s="41">
        <f t="shared" si="3"/>
        <v>0</v>
      </c>
      <c r="H250" s="76"/>
      <c r="I250" s="7"/>
      <c r="J250" s="8"/>
      <c r="K250" s="9"/>
      <c r="L250" s="201"/>
      <c r="M250" s="202"/>
      <c r="O250" s="42"/>
      <c r="P250" s="147"/>
    </row>
    <row r="251" spans="2:16" s="1" customFormat="1" ht="24.95" customHeight="1">
      <c r="B251" s="33"/>
      <c r="C251" s="9"/>
      <c r="D251" s="75"/>
      <c r="E251" s="9"/>
      <c r="F251" s="37"/>
      <c r="G251" s="41">
        <f t="shared" si="3"/>
        <v>0</v>
      </c>
      <c r="H251" s="76"/>
      <c r="I251" s="77"/>
      <c r="J251" s="8"/>
      <c r="K251" s="9"/>
      <c r="L251" s="183"/>
      <c r="M251" s="184"/>
      <c r="O251" s="42"/>
      <c r="P251" s="147"/>
    </row>
    <row r="252" spans="2:16" s="1" customFormat="1" ht="24.95" customHeight="1">
      <c r="B252" s="33"/>
      <c r="C252" s="9"/>
      <c r="D252" s="75"/>
      <c r="E252" s="9"/>
      <c r="F252" s="37"/>
      <c r="G252" s="41">
        <f t="shared" si="3"/>
        <v>0</v>
      </c>
      <c r="H252" s="76"/>
      <c r="I252" s="77"/>
      <c r="J252" s="8"/>
      <c r="K252" s="9"/>
      <c r="L252" s="183"/>
      <c r="M252" s="184"/>
      <c r="O252" s="42"/>
      <c r="P252" s="147"/>
    </row>
    <row r="253" spans="2:16" s="1" customFormat="1" ht="24.95" customHeight="1">
      <c r="B253" s="33"/>
      <c r="C253" s="9"/>
      <c r="D253" s="75"/>
      <c r="E253" s="9"/>
      <c r="F253" s="37"/>
      <c r="G253" s="41">
        <f t="shared" si="3"/>
        <v>0</v>
      </c>
      <c r="H253" s="76"/>
      <c r="I253" s="77"/>
      <c r="J253" s="8"/>
      <c r="K253" s="9"/>
      <c r="L253" s="183"/>
      <c r="M253" s="184"/>
      <c r="O253" s="42"/>
      <c r="P253" s="147"/>
    </row>
    <row r="254" spans="2:16" s="1" customFormat="1" ht="24.95" customHeight="1">
      <c r="B254" s="33"/>
      <c r="C254" s="9"/>
      <c r="D254" s="75"/>
      <c r="E254" s="9"/>
      <c r="F254" s="37"/>
      <c r="G254" s="41">
        <f t="shared" si="3"/>
        <v>0</v>
      </c>
      <c r="H254" s="76"/>
      <c r="I254" s="77"/>
      <c r="J254" s="8"/>
      <c r="K254" s="9"/>
      <c r="L254" s="183"/>
      <c r="M254" s="184"/>
      <c r="O254" s="42"/>
      <c r="P254" s="147"/>
    </row>
    <row r="255" spans="2:16" s="1" customFormat="1" ht="24.95" customHeight="1">
      <c r="B255" s="33"/>
      <c r="C255" s="9"/>
      <c r="D255" s="75"/>
      <c r="E255" s="9"/>
      <c r="F255" s="37"/>
      <c r="G255" s="41">
        <f t="shared" si="3"/>
        <v>0</v>
      </c>
      <c r="H255" s="76"/>
      <c r="I255" s="77"/>
      <c r="J255" s="8"/>
      <c r="K255" s="9"/>
      <c r="L255" s="183"/>
      <c r="M255" s="184"/>
      <c r="O255" s="42"/>
      <c r="P255" s="147"/>
    </row>
    <row r="256" spans="2:16" s="1" customFormat="1" ht="24.95" customHeight="1">
      <c r="B256" s="33"/>
      <c r="C256" s="9"/>
      <c r="D256" s="75"/>
      <c r="E256" s="9"/>
      <c r="F256" s="37" t="s">
        <v>71</v>
      </c>
      <c r="G256" s="41">
        <f t="shared" si="3"/>
        <v>0</v>
      </c>
      <c r="H256" s="76"/>
      <c r="I256" s="77"/>
      <c r="J256" s="8">
        <f>+J231+J236+J242</f>
        <v>0</v>
      </c>
      <c r="K256" s="9"/>
      <c r="L256" s="183"/>
      <c r="M256" s="184"/>
      <c r="O256" s="42"/>
      <c r="P256" s="147"/>
    </row>
    <row r="257" spans="2:16" s="1" customFormat="1" ht="24.95" customHeight="1">
      <c r="B257" s="33"/>
      <c r="C257" s="9"/>
      <c r="D257" s="75"/>
      <c r="E257" s="9"/>
      <c r="F257" s="37"/>
      <c r="G257" s="41">
        <f t="shared" si="3"/>
        <v>0</v>
      </c>
      <c r="H257" s="76"/>
      <c r="I257" s="77"/>
      <c r="J257" s="8">
        <f>INT(J256/1000)*1000</f>
        <v>0</v>
      </c>
      <c r="K257" s="9"/>
      <c r="L257" s="183"/>
      <c r="M257" s="184"/>
      <c r="O257" s="42"/>
      <c r="P257" s="147"/>
    </row>
    <row r="258" spans="2:16" s="1" customFormat="1" ht="24.95" customHeight="1">
      <c r="B258" s="33"/>
      <c r="C258" s="9"/>
      <c r="D258" s="75"/>
      <c r="E258" s="9"/>
      <c r="F258" s="37"/>
      <c r="G258" s="41">
        <f t="shared" si="3"/>
        <v>0</v>
      </c>
      <c r="H258" s="76"/>
      <c r="I258" s="77"/>
      <c r="J258" s="8"/>
      <c r="K258" s="9"/>
      <c r="L258" s="183"/>
      <c r="M258" s="184"/>
      <c r="O258" s="42"/>
      <c r="P258" s="147"/>
    </row>
    <row r="259" spans="2:16" s="1" customFormat="1" ht="24.95" customHeight="1">
      <c r="B259" s="33"/>
      <c r="C259" s="9"/>
      <c r="D259" s="75"/>
      <c r="E259" s="9"/>
      <c r="F259" s="37"/>
      <c r="G259" s="41">
        <f t="shared" si="3"/>
        <v>0</v>
      </c>
      <c r="H259" s="76"/>
      <c r="I259" s="77"/>
      <c r="J259" s="8"/>
      <c r="K259" s="9"/>
      <c r="L259" s="183"/>
      <c r="M259" s="184"/>
      <c r="O259" s="42"/>
      <c r="P259" s="147"/>
    </row>
    <row r="260" spans="2:16" s="1" customFormat="1" ht="24.95" customHeight="1">
      <c r="B260" s="33"/>
      <c r="C260" s="9"/>
      <c r="D260" s="75"/>
      <c r="E260" s="9"/>
      <c r="F260" s="37"/>
      <c r="G260" s="41">
        <f t="shared" si="3"/>
        <v>0</v>
      </c>
      <c r="H260" s="76"/>
      <c r="I260" s="77"/>
      <c r="J260" s="8"/>
      <c r="K260" s="9"/>
      <c r="L260" s="183"/>
      <c r="M260" s="184"/>
      <c r="O260" s="42"/>
      <c r="P260" s="147"/>
    </row>
    <row r="261" spans="2:16" s="1" customFormat="1" ht="24.95" customHeight="1">
      <c r="B261" s="33">
        <v>8</v>
      </c>
      <c r="C261" s="9"/>
      <c r="D261" s="38" t="s">
        <v>84</v>
      </c>
      <c r="E261" s="9"/>
      <c r="F261" s="37"/>
      <c r="G261" s="41">
        <f t="shared" si="3"/>
        <v>0</v>
      </c>
      <c r="H261" s="34"/>
      <c r="I261" s="7"/>
      <c r="J261" s="35"/>
      <c r="K261" s="9"/>
      <c r="L261" s="187"/>
      <c r="M261" s="188"/>
      <c r="O261" s="42"/>
      <c r="P261" s="147"/>
    </row>
    <row r="262" spans="2:16" s="1" customFormat="1" ht="24.95" customHeight="1">
      <c r="B262" s="33"/>
      <c r="C262" s="9"/>
      <c r="D262" s="36"/>
      <c r="E262" s="10"/>
      <c r="F262" s="37"/>
      <c r="G262" s="41">
        <f t="shared" si="3"/>
        <v>0</v>
      </c>
      <c r="H262" s="34"/>
      <c r="I262" s="7"/>
      <c r="J262" s="35"/>
      <c r="K262" s="9"/>
      <c r="L262" s="187"/>
      <c r="M262" s="188"/>
      <c r="O262" s="42"/>
      <c r="P262" s="147"/>
    </row>
    <row r="263" spans="2:16" s="1" customFormat="1" ht="24.95" customHeight="1">
      <c r="B263" s="33"/>
      <c r="C263" s="9"/>
      <c r="D263" s="79" t="s">
        <v>85</v>
      </c>
      <c r="E263" s="80"/>
      <c r="F263" s="81"/>
      <c r="G263" s="41">
        <v>195</v>
      </c>
      <c r="H263" s="76" t="s">
        <v>90</v>
      </c>
      <c r="I263" s="101" t="s">
        <v>166</v>
      </c>
      <c r="J263" s="8"/>
      <c r="K263" s="78"/>
      <c r="L263" s="183" t="s">
        <v>91</v>
      </c>
      <c r="M263" s="184"/>
      <c r="O263" s="42"/>
      <c r="P263" s="147"/>
    </row>
    <row r="264" spans="2:16" s="1" customFormat="1" ht="24.95" customHeight="1">
      <c r="B264" s="33"/>
      <c r="C264" s="9"/>
      <c r="D264" s="79" t="s">
        <v>86</v>
      </c>
      <c r="E264" s="80"/>
      <c r="F264" s="81" t="s">
        <v>172</v>
      </c>
      <c r="G264" s="41">
        <f t="shared" si="3"/>
        <v>0</v>
      </c>
      <c r="H264" s="76"/>
      <c r="I264" s="77"/>
      <c r="J264" s="8"/>
      <c r="K264" s="78"/>
      <c r="L264" s="183"/>
      <c r="M264" s="184"/>
      <c r="O264" s="42"/>
      <c r="P264" s="147"/>
    </row>
    <row r="265" spans="2:16" s="1" customFormat="1" ht="24.95" customHeight="1">
      <c r="B265" s="33"/>
      <c r="C265" s="9"/>
      <c r="D265" s="75"/>
      <c r="E265" s="9"/>
      <c r="F265" s="37" t="s">
        <v>171</v>
      </c>
      <c r="G265" s="41">
        <v>1</v>
      </c>
      <c r="H265" s="76" t="s">
        <v>87</v>
      </c>
      <c r="I265" s="77"/>
      <c r="J265" s="8"/>
      <c r="K265" s="78"/>
      <c r="L265" s="183"/>
      <c r="M265" s="184"/>
      <c r="O265" s="42"/>
      <c r="P265" s="147"/>
    </row>
    <row r="266" spans="2:16" s="1" customFormat="1" ht="24.95" customHeight="1">
      <c r="B266" s="33"/>
      <c r="C266" s="9"/>
      <c r="D266" s="85"/>
      <c r="E266" s="9"/>
      <c r="F266" s="37"/>
      <c r="G266" s="41">
        <f t="shared" si="3"/>
        <v>0</v>
      </c>
      <c r="H266" s="76"/>
      <c r="I266" s="77"/>
      <c r="J266" s="8"/>
      <c r="K266" s="78"/>
      <c r="L266" s="183"/>
      <c r="M266" s="184"/>
      <c r="O266" s="42"/>
      <c r="P266" s="147"/>
    </row>
    <row r="267" spans="2:16" s="1" customFormat="1" ht="24.95" customHeight="1">
      <c r="B267" s="33"/>
      <c r="C267" s="9"/>
      <c r="D267" s="79"/>
      <c r="E267" s="80"/>
      <c r="F267" s="81"/>
      <c r="G267" s="41">
        <f t="shared" si="3"/>
        <v>0</v>
      </c>
      <c r="H267" s="76"/>
      <c r="I267" s="77"/>
      <c r="J267" s="8"/>
      <c r="K267" s="78"/>
      <c r="L267" s="201"/>
      <c r="M267" s="202"/>
      <c r="O267" s="42"/>
      <c r="P267" s="147"/>
    </row>
    <row r="268" spans="2:16" s="1" customFormat="1" ht="24.95" customHeight="1">
      <c r="B268" s="33"/>
      <c r="C268" s="9"/>
      <c r="D268" s="79"/>
      <c r="E268" s="80"/>
      <c r="F268" s="81"/>
      <c r="G268" s="41">
        <f t="shared" si="3"/>
        <v>0</v>
      </c>
      <c r="H268" s="76"/>
      <c r="I268" s="77"/>
      <c r="J268" s="8"/>
      <c r="K268" s="82"/>
      <c r="L268" s="183"/>
      <c r="M268" s="184"/>
      <c r="O268" s="42"/>
      <c r="P268" s="147"/>
    </row>
    <row r="269" spans="2:16" s="1" customFormat="1" ht="24.95" customHeight="1">
      <c r="B269" s="33"/>
      <c r="C269" s="9"/>
      <c r="D269" s="79"/>
      <c r="E269" s="80"/>
      <c r="F269" s="81"/>
      <c r="G269" s="41">
        <f t="shared" ref="G269:G332" si="4">ROUND(P269,)</f>
        <v>0</v>
      </c>
      <c r="H269" s="76"/>
      <c r="I269" s="77"/>
      <c r="J269" s="8"/>
      <c r="K269" s="82"/>
      <c r="L269" s="185"/>
      <c r="M269" s="186"/>
      <c r="O269" s="42"/>
      <c r="P269" s="147"/>
    </row>
    <row r="270" spans="2:16" s="1" customFormat="1" ht="24.95" customHeight="1">
      <c r="B270" s="33"/>
      <c r="C270" s="9"/>
      <c r="D270" s="84"/>
      <c r="E270" s="80"/>
      <c r="F270" s="81"/>
      <c r="G270" s="41">
        <f t="shared" si="4"/>
        <v>0</v>
      </c>
      <c r="H270" s="76"/>
      <c r="I270" s="77"/>
      <c r="J270" s="8"/>
      <c r="K270" s="82"/>
      <c r="L270" s="185"/>
      <c r="M270" s="186"/>
      <c r="O270" s="42"/>
      <c r="P270" s="147"/>
    </row>
    <row r="271" spans="2:16" s="1" customFormat="1" ht="24.95" customHeight="1">
      <c r="B271" s="33"/>
      <c r="C271" s="9"/>
      <c r="D271" s="75"/>
      <c r="E271" s="9"/>
      <c r="F271" s="37"/>
      <c r="G271" s="41">
        <f t="shared" si="4"/>
        <v>0</v>
      </c>
      <c r="H271" s="76"/>
      <c r="I271" s="77"/>
      <c r="J271" s="8"/>
      <c r="K271" s="82"/>
      <c r="L271" s="185"/>
      <c r="M271" s="186"/>
      <c r="O271" s="42"/>
      <c r="P271" s="147"/>
    </row>
    <row r="272" spans="2:16" s="1" customFormat="1" ht="24.95" customHeight="1">
      <c r="B272" s="33"/>
      <c r="C272" s="9"/>
      <c r="D272" s="84"/>
      <c r="E272" s="9"/>
      <c r="F272" s="81"/>
      <c r="G272" s="41">
        <f t="shared" si="4"/>
        <v>0</v>
      </c>
      <c r="H272" s="76"/>
      <c r="I272" s="7"/>
      <c r="J272" s="8"/>
      <c r="K272" s="9"/>
      <c r="L272" s="185"/>
      <c r="M272" s="186"/>
      <c r="O272" s="42"/>
      <c r="P272" s="147"/>
    </row>
    <row r="273" spans="2:16" s="1" customFormat="1" ht="24.95" customHeight="1">
      <c r="B273" s="33"/>
      <c r="C273" s="9"/>
      <c r="D273" s="84"/>
      <c r="E273" s="9"/>
      <c r="F273" s="37"/>
      <c r="G273" s="41">
        <f t="shared" si="4"/>
        <v>0</v>
      </c>
      <c r="H273" s="76"/>
      <c r="I273" s="7"/>
      <c r="J273" s="8"/>
      <c r="K273" s="9"/>
      <c r="L273" s="185"/>
      <c r="M273" s="186"/>
      <c r="O273" s="42"/>
      <c r="P273" s="147"/>
    </row>
    <row r="274" spans="2:16" s="1" customFormat="1" ht="24.95" customHeight="1">
      <c r="B274" s="33"/>
      <c r="C274" s="9"/>
      <c r="D274" s="79"/>
      <c r="E274" s="9"/>
      <c r="F274" s="37"/>
      <c r="G274" s="41">
        <f t="shared" si="4"/>
        <v>0</v>
      </c>
      <c r="H274" s="76"/>
      <c r="I274" s="77"/>
      <c r="J274" s="8"/>
      <c r="K274" s="78"/>
      <c r="L274" s="183"/>
      <c r="M274" s="184"/>
      <c r="O274" s="42"/>
      <c r="P274" s="147"/>
    </row>
    <row r="275" spans="2:16" s="1" customFormat="1" ht="24.95" customHeight="1">
      <c r="B275" s="33"/>
      <c r="C275" s="9"/>
      <c r="D275" s="75"/>
      <c r="E275" s="9"/>
      <c r="F275" s="37"/>
      <c r="G275" s="41">
        <f t="shared" si="4"/>
        <v>0</v>
      </c>
      <c r="H275" s="76"/>
      <c r="I275" s="77"/>
      <c r="J275" s="8"/>
      <c r="K275" s="78"/>
      <c r="L275" s="183"/>
      <c r="M275" s="184"/>
      <c r="O275" s="42"/>
      <c r="P275" s="147"/>
    </row>
    <row r="276" spans="2:16" s="1" customFormat="1" ht="24.95" customHeight="1">
      <c r="B276" s="33"/>
      <c r="C276" s="9"/>
      <c r="D276" s="75"/>
      <c r="E276" s="9"/>
      <c r="F276" s="37"/>
      <c r="G276" s="41">
        <f t="shared" si="4"/>
        <v>0</v>
      </c>
      <c r="H276" s="76"/>
      <c r="I276" s="77"/>
      <c r="J276" s="8"/>
      <c r="K276" s="78"/>
      <c r="L276" s="183"/>
      <c r="M276" s="184"/>
      <c r="O276" s="42"/>
      <c r="P276" s="147"/>
    </row>
    <row r="277" spans="2:16" s="1" customFormat="1" ht="24.95" customHeight="1">
      <c r="B277" s="33"/>
      <c r="C277" s="9"/>
      <c r="D277" s="75"/>
      <c r="E277" s="9"/>
      <c r="F277" s="81"/>
      <c r="G277" s="41">
        <f t="shared" si="4"/>
        <v>0</v>
      </c>
      <c r="H277" s="76"/>
      <c r="I277" s="77"/>
      <c r="J277" s="8"/>
      <c r="K277" s="78"/>
      <c r="L277" s="201"/>
      <c r="M277" s="202"/>
      <c r="O277" s="42"/>
      <c r="P277" s="147"/>
    </row>
    <row r="278" spans="2:16" s="1" customFormat="1" ht="24.95" customHeight="1">
      <c r="B278" s="33"/>
      <c r="C278" s="9"/>
      <c r="D278" s="84"/>
      <c r="E278" s="9"/>
      <c r="F278" s="81"/>
      <c r="G278" s="41">
        <f t="shared" si="4"/>
        <v>0</v>
      </c>
      <c r="H278" s="76"/>
      <c r="I278" s="77"/>
      <c r="J278" s="8"/>
      <c r="K278" s="78"/>
      <c r="L278" s="201"/>
      <c r="M278" s="202"/>
      <c r="O278" s="42"/>
      <c r="P278" s="147"/>
    </row>
    <row r="279" spans="2:16" s="1" customFormat="1" ht="24.95" customHeight="1">
      <c r="B279" s="33"/>
      <c r="C279" s="9"/>
      <c r="D279" s="75"/>
      <c r="E279" s="9"/>
      <c r="F279" s="81"/>
      <c r="G279" s="41">
        <f t="shared" si="4"/>
        <v>0</v>
      </c>
      <c r="H279" s="76"/>
      <c r="I279" s="7"/>
      <c r="J279" s="8"/>
      <c r="K279" s="9"/>
      <c r="L279" s="201"/>
      <c r="M279" s="202"/>
      <c r="O279" s="42"/>
      <c r="P279" s="147"/>
    </row>
    <row r="280" spans="2:16" s="1" customFormat="1" ht="24.95" customHeight="1">
      <c r="B280" s="33"/>
      <c r="C280" s="9"/>
      <c r="D280" s="84"/>
      <c r="E280" s="9"/>
      <c r="F280" s="81"/>
      <c r="G280" s="41">
        <f t="shared" si="4"/>
        <v>0</v>
      </c>
      <c r="H280" s="76"/>
      <c r="I280" s="7"/>
      <c r="J280" s="8"/>
      <c r="K280" s="9"/>
      <c r="L280" s="201"/>
      <c r="M280" s="202"/>
      <c r="O280" s="42"/>
      <c r="P280" s="147"/>
    </row>
    <row r="281" spans="2:16" s="1" customFormat="1" ht="24.95" customHeight="1">
      <c r="B281" s="33"/>
      <c r="C281" s="9"/>
      <c r="D281" s="75"/>
      <c r="E281" s="9"/>
      <c r="F281" s="37"/>
      <c r="G281" s="41">
        <f t="shared" si="4"/>
        <v>0</v>
      </c>
      <c r="H281" s="76"/>
      <c r="I281" s="77"/>
      <c r="J281" s="8"/>
      <c r="K281" s="78"/>
      <c r="L281" s="199"/>
      <c r="M281" s="200"/>
      <c r="O281" s="42"/>
      <c r="P281" s="147"/>
    </row>
    <row r="282" spans="2:16" s="1" customFormat="1" ht="24.95" customHeight="1">
      <c r="B282" s="33"/>
      <c r="C282" s="9"/>
      <c r="D282" s="85"/>
      <c r="E282" s="9"/>
      <c r="F282" s="37"/>
      <c r="G282" s="41">
        <f t="shared" si="4"/>
        <v>0</v>
      </c>
      <c r="H282" s="76"/>
      <c r="I282" s="77"/>
      <c r="J282" s="8"/>
      <c r="K282" s="78"/>
      <c r="L282" s="199"/>
      <c r="M282" s="200"/>
      <c r="O282" s="42"/>
      <c r="P282" s="147"/>
    </row>
    <row r="283" spans="2:16" s="1" customFormat="1" ht="24.95" customHeight="1">
      <c r="B283" s="33"/>
      <c r="C283" s="9"/>
      <c r="D283" s="85"/>
      <c r="E283" s="9"/>
      <c r="F283" s="37"/>
      <c r="G283" s="41">
        <f t="shared" si="4"/>
        <v>0</v>
      </c>
      <c r="H283" s="76"/>
      <c r="I283" s="77"/>
      <c r="J283" s="8"/>
      <c r="K283" s="78"/>
      <c r="L283" s="199"/>
      <c r="M283" s="200"/>
      <c r="O283" s="42"/>
      <c r="P283" s="147"/>
    </row>
    <row r="284" spans="2:16" s="1" customFormat="1" ht="24.95" customHeight="1">
      <c r="B284" s="33"/>
      <c r="C284" s="9"/>
      <c r="D284" s="75"/>
      <c r="E284" s="9"/>
      <c r="F284" s="37"/>
      <c r="G284" s="41">
        <f t="shared" si="4"/>
        <v>0</v>
      </c>
      <c r="H284" s="76"/>
      <c r="I284" s="7"/>
      <c r="J284" s="8"/>
      <c r="K284" s="9"/>
      <c r="L284" s="187"/>
      <c r="M284" s="188"/>
      <c r="O284" s="42"/>
      <c r="P284" s="147"/>
    </row>
    <row r="285" spans="2:16" s="1" customFormat="1" ht="24.95" customHeight="1">
      <c r="B285" s="33"/>
      <c r="C285" s="9"/>
      <c r="D285" s="84"/>
      <c r="E285" s="9"/>
      <c r="F285" s="37"/>
      <c r="G285" s="41">
        <f t="shared" si="4"/>
        <v>0</v>
      </c>
      <c r="H285" s="76"/>
      <c r="I285" s="77"/>
      <c r="J285" s="8"/>
      <c r="K285" s="78"/>
      <c r="L285" s="199"/>
      <c r="M285" s="200"/>
      <c r="O285" s="42"/>
      <c r="P285" s="147"/>
    </row>
    <row r="286" spans="2:16" s="1" customFormat="1" ht="24.95" customHeight="1">
      <c r="B286" s="33"/>
      <c r="C286" s="9"/>
      <c r="D286" s="75"/>
      <c r="E286" s="9"/>
      <c r="F286" s="37"/>
      <c r="G286" s="41">
        <f t="shared" si="4"/>
        <v>0</v>
      </c>
      <c r="H286" s="76"/>
      <c r="I286" s="7"/>
      <c r="J286" s="8"/>
      <c r="K286" s="9"/>
      <c r="L286" s="201"/>
      <c r="M286" s="202"/>
      <c r="O286" s="42"/>
      <c r="P286" s="147"/>
    </row>
    <row r="287" spans="2:16" s="1" customFormat="1" ht="24.95" customHeight="1">
      <c r="B287" s="33"/>
      <c r="C287" s="9"/>
      <c r="D287" s="75"/>
      <c r="E287" s="9"/>
      <c r="F287" s="37"/>
      <c r="G287" s="41">
        <f t="shared" si="4"/>
        <v>0</v>
      </c>
      <c r="H287" s="76"/>
      <c r="I287" s="77"/>
      <c r="J287" s="8"/>
      <c r="K287" s="9"/>
      <c r="L287" s="183"/>
      <c r="M287" s="184"/>
      <c r="O287" s="42"/>
      <c r="P287" s="147"/>
    </row>
    <row r="288" spans="2:16" s="1" customFormat="1" ht="24.95" customHeight="1">
      <c r="B288" s="33"/>
      <c r="C288" s="9"/>
      <c r="D288" s="75"/>
      <c r="E288" s="9"/>
      <c r="F288" s="37"/>
      <c r="G288" s="41">
        <f t="shared" si="4"/>
        <v>0</v>
      </c>
      <c r="H288" s="76"/>
      <c r="I288" s="77"/>
      <c r="J288" s="8"/>
      <c r="K288" s="9"/>
      <c r="L288" s="183"/>
      <c r="M288" s="184"/>
      <c r="O288" s="42"/>
      <c r="P288" s="147"/>
    </row>
    <row r="289" spans="2:16" s="1" customFormat="1" ht="24.95" customHeight="1">
      <c r="B289" s="33"/>
      <c r="C289" s="9"/>
      <c r="D289" s="75"/>
      <c r="E289" s="9"/>
      <c r="F289" s="37"/>
      <c r="G289" s="41">
        <f t="shared" si="4"/>
        <v>0</v>
      </c>
      <c r="H289" s="76"/>
      <c r="I289" s="77"/>
      <c r="J289" s="8"/>
      <c r="K289" s="9"/>
      <c r="L289" s="183"/>
      <c r="M289" s="184"/>
      <c r="O289" s="42"/>
      <c r="P289" s="147"/>
    </row>
    <row r="290" spans="2:16" s="1" customFormat="1" ht="24.95" customHeight="1">
      <c r="B290" s="33"/>
      <c r="C290" s="9"/>
      <c r="D290" s="75"/>
      <c r="E290" s="9"/>
      <c r="F290" s="37"/>
      <c r="G290" s="41">
        <f t="shared" si="4"/>
        <v>0</v>
      </c>
      <c r="H290" s="76"/>
      <c r="I290" s="77"/>
      <c r="J290" s="8"/>
      <c r="K290" s="9"/>
      <c r="L290" s="183"/>
      <c r="M290" s="184"/>
      <c r="O290" s="42"/>
      <c r="P290" s="147"/>
    </row>
    <row r="291" spans="2:16" s="1" customFormat="1" ht="24.95" customHeight="1">
      <c r="B291" s="33"/>
      <c r="C291" s="9"/>
      <c r="D291" s="75"/>
      <c r="E291" s="9"/>
      <c r="F291" s="37"/>
      <c r="G291" s="41">
        <f t="shared" si="4"/>
        <v>0</v>
      </c>
      <c r="H291" s="76"/>
      <c r="I291" s="77"/>
      <c r="J291" s="8"/>
      <c r="K291" s="9"/>
      <c r="L291" s="183"/>
      <c r="M291" s="184"/>
      <c r="O291" s="42"/>
      <c r="P291" s="147"/>
    </row>
    <row r="292" spans="2:16" s="1" customFormat="1" ht="24.95" customHeight="1">
      <c r="B292" s="33"/>
      <c r="C292" s="9"/>
      <c r="D292" s="75"/>
      <c r="E292" s="9"/>
      <c r="F292" s="37" t="s">
        <v>143</v>
      </c>
      <c r="G292" s="41">
        <f t="shared" si="4"/>
        <v>0</v>
      </c>
      <c r="H292" s="76"/>
      <c r="I292" s="77"/>
      <c r="J292" s="8">
        <f>SUM(J265:J291)</f>
        <v>0</v>
      </c>
      <c r="K292" s="9"/>
      <c r="L292" s="183"/>
      <c r="M292" s="184"/>
      <c r="O292" s="42"/>
      <c r="P292" s="147"/>
    </row>
    <row r="293" spans="2:16" s="1" customFormat="1" ht="24.95" customHeight="1">
      <c r="B293" s="33"/>
      <c r="C293" s="9"/>
      <c r="D293" s="75"/>
      <c r="E293" s="9"/>
      <c r="F293" s="37"/>
      <c r="G293" s="41">
        <f t="shared" si="4"/>
        <v>0</v>
      </c>
      <c r="H293" s="76"/>
      <c r="I293" s="77"/>
      <c r="J293" s="8">
        <f>INT(J292/1000)*1000</f>
        <v>0</v>
      </c>
      <c r="K293" s="9"/>
      <c r="L293" s="183"/>
      <c r="M293" s="184"/>
      <c r="O293" s="42"/>
      <c r="P293" s="147"/>
    </row>
    <row r="294" spans="2:16" s="1" customFormat="1" ht="24.95" customHeight="1">
      <c r="B294" s="33"/>
      <c r="C294" s="9"/>
      <c r="D294" s="75"/>
      <c r="E294" s="9"/>
      <c r="F294" s="37"/>
      <c r="G294" s="41">
        <f t="shared" si="4"/>
        <v>0</v>
      </c>
      <c r="H294" s="76"/>
      <c r="I294" s="77"/>
      <c r="J294" s="8"/>
      <c r="K294" s="9"/>
      <c r="L294" s="183"/>
      <c r="M294" s="184"/>
      <c r="O294" s="42"/>
      <c r="P294" s="147"/>
    </row>
    <row r="295" spans="2:16" s="1" customFormat="1" ht="24.95" customHeight="1">
      <c r="B295" s="33"/>
      <c r="C295" s="9"/>
      <c r="D295" s="75"/>
      <c r="E295" s="9"/>
      <c r="F295" s="37"/>
      <c r="G295" s="41">
        <f t="shared" si="4"/>
        <v>0</v>
      </c>
      <c r="H295" s="76"/>
      <c r="I295" s="77"/>
      <c r="J295" s="8"/>
      <c r="K295" s="9"/>
      <c r="L295" s="183"/>
      <c r="M295" s="184"/>
      <c r="O295" s="42"/>
      <c r="P295" s="147"/>
    </row>
    <row r="296" spans="2:16" s="1" customFormat="1" ht="24.95" customHeight="1">
      <c r="B296" s="33"/>
      <c r="C296" s="9"/>
      <c r="D296" s="75"/>
      <c r="E296" s="9"/>
      <c r="F296" s="37"/>
      <c r="G296" s="41">
        <f t="shared" si="4"/>
        <v>0</v>
      </c>
      <c r="H296" s="76"/>
      <c r="I296" s="77"/>
      <c r="J296" s="8"/>
      <c r="K296" s="9"/>
      <c r="L296" s="183"/>
      <c r="M296" s="184"/>
      <c r="O296" s="42"/>
      <c r="P296" s="147"/>
    </row>
    <row r="297" spans="2:16" s="1" customFormat="1" ht="24.95" customHeight="1">
      <c r="B297" s="33">
        <v>9</v>
      </c>
      <c r="C297" s="9"/>
      <c r="D297" s="38" t="s">
        <v>88</v>
      </c>
      <c r="E297" s="9"/>
      <c r="F297" s="37"/>
      <c r="G297" s="41">
        <f t="shared" si="4"/>
        <v>0</v>
      </c>
      <c r="H297" s="34"/>
      <c r="I297" s="7"/>
      <c r="J297" s="35"/>
      <c r="K297" s="9"/>
      <c r="L297" s="187"/>
      <c r="M297" s="188"/>
      <c r="O297" s="42"/>
      <c r="P297" s="147"/>
    </row>
    <row r="298" spans="2:16" s="1" customFormat="1" ht="24.95" customHeight="1">
      <c r="B298" s="33"/>
      <c r="C298" s="9"/>
      <c r="D298" s="36"/>
      <c r="E298" s="10"/>
      <c r="F298" s="37"/>
      <c r="G298" s="41">
        <f t="shared" si="4"/>
        <v>0</v>
      </c>
      <c r="H298" s="34"/>
      <c r="I298" s="7"/>
      <c r="J298" s="35"/>
      <c r="K298" s="9"/>
      <c r="L298" s="187"/>
      <c r="M298" s="188"/>
      <c r="O298" s="42"/>
      <c r="P298" s="147"/>
    </row>
    <row r="299" spans="2:16" s="1" customFormat="1" ht="24.95" customHeight="1">
      <c r="B299" s="33"/>
      <c r="C299" s="9"/>
      <c r="D299" s="79" t="s">
        <v>174</v>
      </c>
      <c r="E299" s="80"/>
      <c r="F299" s="81"/>
      <c r="G299" s="112">
        <v>61</v>
      </c>
      <c r="H299" s="34" t="s">
        <v>89</v>
      </c>
      <c r="I299" s="103"/>
      <c r="J299" s="104"/>
      <c r="K299" s="9"/>
      <c r="L299" s="201"/>
      <c r="M299" s="203"/>
      <c r="O299" s="42"/>
      <c r="P299" s="149"/>
    </row>
    <row r="300" spans="2:16" s="1" customFormat="1" ht="24.95" customHeight="1">
      <c r="B300" s="33"/>
      <c r="C300" s="9"/>
      <c r="D300" s="79" t="s">
        <v>175</v>
      </c>
      <c r="E300" s="80"/>
      <c r="F300" s="81" t="s">
        <v>176</v>
      </c>
      <c r="G300" s="112">
        <v>23</v>
      </c>
      <c r="H300" s="76" t="s">
        <v>177</v>
      </c>
      <c r="I300" s="113"/>
      <c r="J300" s="104"/>
      <c r="K300" s="78"/>
      <c r="L300" s="201"/>
      <c r="M300" s="203"/>
      <c r="O300" s="42"/>
      <c r="P300" s="147"/>
    </row>
    <row r="301" spans="2:16" s="1" customFormat="1" ht="24.95" customHeight="1">
      <c r="B301" s="33"/>
      <c r="C301" s="9"/>
      <c r="D301" s="79"/>
      <c r="E301" s="80"/>
      <c r="F301" s="81"/>
      <c r="G301" s="102">
        <f>ROUND(P301,)</f>
        <v>0</v>
      </c>
      <c r="H301" s="76"/>
      <c r="I301" s="111"/>
      <c r="J301" s="104"/>
      <c r="K301" s="78"/>
      <c r="L301" s="183"/>
      <c r="M301" s="184"/>
      <c r="O301" s="42"/>
      <c r="P301" s="147"/>
    </row>
    <row r="302" spans="2:16" s="1" customFormat="1" ht="24.95" customHeight="1">
      <c r="B302" s="33"/>
      <c r="C302" s="9"/>
      <c r="D302" s="85"/>
      <c r="E302" s="9"/>
      <c r="F302" s="37"/>
      <c r="G302" s="41">
        <f t="shared" si="4"/>
        <v>0</v>
      </c>
      <c r="H302" s="76"/>
      <c r="I302" s="77"/>
      <c r="J302" s="8"/>
      <c r="K302" s="78"/>
      <c r="L302" s="183"/>
      <c r="M302" s="184"/>
      <c r="O302" s="42"/>
      <c r="P302" s="147"/>
    </row>
    <row r="303" spans="2:16" s="1" customFormat="1" ht="24.95" customHeight="1">
      <c r="B303" s="33"/>
      <c r="C303" s="9"/>
      <c r="D303" s="79"/>
      <c r="E303" s="80"/>
      <c r="F303" s="81"/>
      <c r="G303" s="41">
        <f t="shared" si="4"/>
        <v>0</v>
      </c>
      <c r="H303" s="76"/>
      <c r="I303" s="77"/>
      <c r="J303" s="8"/>
      <c r="K303" s="78"/>
      <c r="L303" s="201"/>
      <c r="M303" s="202"/>
      <c r="O303" s="42"/>
      <c r="P303" s="147"/>
    </row>
    <row r="304" spans="2:16" s="1" customFormat="1" ht="24.95" customHeight="1">
      <c r="B304" s="33"/>
      <c r="C304" s="9"/>
      <c r="D304" s="79"/>
      <c r="E304" s="80"/>
      <c r="F304" s="81"/>
      <c r="G304" s="41">
        <f t="shared" si="4"/>
        <v>0</v>
      </c>
      <c r="H304" s="76"/>
      <c r="I304" s="77"/>
      <c r="J304" s="8"/>
      <c r="K304" s="82"/>
      <c r="L304" s="183"/>
      <c r="M304" s="184"/>
      <c r="O304" s="42"/>
      <c r="P304" s="147"/>
    </row>
    <row r="305" spans="2:16" s="1" customFormat="1" ht="24.95" customHeight="1">
      <c r="B305" s="33"/>
      <c r="C305" s="9"/>
      <c r="D305" s="79"/>
      <c r="E305" s="80"/>
      <c r="F305" s="81"/>
      <c r="G305" s="41">
        <f t="shared" si="4"/>
        <v>0</v>
      </c>
      <c r="H305" s="76"/>
      <c r="I305" s="77"/>
      <c r="J305" s="8"/>
      <c r="K305" s="82"/>
      <c r="L305" s="185"/>
      <c r="M305" s="186"/>
      <c r="O305" s="42"/>
      <c r="P305" s="147"/>
    </row>
    <row r="306" spans="2:16" s="1" customFormat="1" ht="24.95" customHeight="1">
      <c r="B306" s="33"/>
      <c r="C306" s="9"/>
      <c r="D306" s="84"/>
      <c r="E306" s="80"/>
      <c r="F306" s="81"/>
      <c r="G306" s="41">
        <f t="shared" si="4"/>
        <v>0</v>
      </c>
      <c r="H306" s="76"/>
      <c r="I306" s="77"/>
      <c r="J306" s="8"/>
      <c r="K306" s="82"/>
      <c r="L306" s="185"/>
      <c r="M306" s="186"/>
      <c r="O306" s="42"/>
      <c r="P306" s="147"/>
    </row>
    <row r="307" spans="2:16" s="1" customFormat="1" ht="24.95" customHeight="1">
      <c r="B307" s="33"/>
      <c r="C307" s="9"/>
      <c r="D307" s="75"/>
      <c r="E307" s="9"/>
      <c r="F307" s="37"/>
      <c r="G307" s="41">
        <f t="shared" si="4"/>
        <v>0</v>
      </c>
      <c r="H307" s="76"/>
      <c r="I307" s="77"/>
      <c r="J307" s="8"/>
      <c r="K307" s="82"/>
      <c r="L307" s="185"/>
      <c r="M307" s="186"/>
      <c r="O307" s="42"/>
      <c r="P307" s="147"/>
    </row>
    <row r="308" spans="2:16" s="1" customFormat="1" ht="24.95" customHeight="1">
      <c r="B308" s="33"/>
      <c r="C308" s="9"/>
      <c r="D308" s="84"/>
      <c r="E308" s="9"/>
      <c r="F308" s="81"/>
      <c r="G308" s="41">
        <f t="shared" si="4"/>
        <v>0</v>
      </c>
      <c r="H308" s="76"/>
      <c r="I308" s="7"/>
      <c r="J308" s="8"/>
      <c r="K308" s="9"/>
      <c r="L308" s="185"/>
      <c r="M308" s="186"/>
      <c r="O308" s="42"/>
      <c r="P308" s="147"/>
    </row>
    <row r="309" spans="2:16" s="1" customFormat="1" ht="24.95" customHeight="1">
      <c r="B309" s="33"/>
      <c r="C309" s="9"/>
      <c r="D309" s="84"/>
      <c r="E309" s="9"/>
      <c r="F309" s="37"/>
      <c r="G309" s="41">
        <f t="shared" si="4"/>
        <v>0</v>
      </c>
      <c r="H309" s="76"/>
      <c r="I309" s="7"/>
      <c r="J309" s="8"/>
      <c r="K309" s="9"/>
      <c r="L309" s="185"/>
      <c r="M309" s="186"/>
      <c r="O309" s="42"/>
      <c r="P309" s="147"/>
    </row>
    <row r="310" spans="2:16" s="1" customFormat="1" ht="24.95" customHeight="1">
      <c r="B310" s="33"/>
      <c r="C310" s="9"/>
      <c r="D310" s="79"/>
      <c r="E310" s="9"/>
      <c r="F310" s="37"/>
      <c r="G310" s="41">
        <f t="shared" si="4"/>
        <v>0</v>
      </c>
      <c r="H310" s="76"/>
      <c r="I310" s="77"/>
      <c r="J310" s="8"/>
      <c r="K310" s="78"/>
      <c r="L310" s="183"/>
      <c r="M310" s="184"/>
      <c r="O310" s="42"/>
      <c r="P310" s="147"/>
    </row>
    <row r="311" spans="2:16" s="1" customFormat="1" ht="24.95" customHeight="1">
      <c r="B311" s="33"/>
      <c r="C311" s="9"/>
      <c r="D311" s="75"/>
      <c r="E311" s="9"/>
      <c r="F311" s="37"/>
      <c r="G311" s="41">
        <f t="shared" si="4"/>
        <v>0</v>
      </c>
      <c r="H311" s="76"/>
      <c r="I311" s="77"/>
      <c r="J311" s="8"/>
      <c r="K311" s="78"/>
      <c r="L311" s="183"/>
      <c r="M311" s="184"/>
      <c r="O311" s="42"/>
      <c r="P311" s="147"/>
    </row>
    <row r="312" spans="2:16" s="1" customFormat="1" ht="24.95" customHeight="1">
      <c r="B312" s="33"/>
      <c r="C312" s="9"/>
      <c r="D312" s="75"/>
      <c r="E312" s="9"/>
      <c r="F312" s="37"/>
      <c r="G312" s="41">
        <f t="shared" si="4"/>
        <v>0</v>
      </c>
      <c r="H312" s="76"/>
      <c r="I312" s="77"/>
      <c r="J312" s="8"/>
      <c r="K312" s="78"/>
      <c r="L312" s="183"/>
      <c r="M312" s="184"/>
      <c r="O312" s="42"/>
      <c r="P312" s="147"/>
    </row>
    <row r="313" spans="2:16" s="1" customFormat="1" ht="24.95" customHeight="1">
      <c r="B313" s="33"/>
      <c r="C313" s="9"/>
      <c r="D313" s="75"/>
      <c r="E313" s="9"/>
      <c r="F313" s="81"/>
      <c r="G313" s="41">
        <f t="shared" si="4"/>
        <v>0</v>
      </c>
      <c r="H313" s="76"/>
      <c r="I313" s="77"/>
      <c r="J313" s="8"/>
      <c r="K313" s="78"/>
      <c r="L313" s="201"/>
      <c r="M313" s="202"/>
      <c r="O313" s="42"/>
      <c r="P313" s="147"/>
    </row>
    <row r="314" spans="2:16" s="1" customFormat="1" ht="24.95" customHeight="1">
      <c r="B314" s="33"/>
      <c r="C314" s="9"/>
      <c r="D314" s="84"/>
      <c r="E314" s="9"/>
      <c r="F314" s="81"/>
      <c r="G314" s="41">
        <f t="shared" si="4"/>
        <v>0</v>
      </c>
      <c r="H314" s="76"/>
      <c r="I314" s="77"/>
      <c r="J314" s="8"/>
      <c r="K314" s="78"/>
      <c r="L314" s="201"/>
      <c r="M314" s="202"/>
      <c r="O314" s="42"/>
      <c r="P314" s="147"/>
    </row>
    <row r="315" spans="2:16" s="1" customFormat="1" ht="24.95" customHeight="1">
      <c r="B315" s="33"/>
      <c r="C315" s="9"/>
      <c r="D315" s="75"/>
      <c r="E315" s="9"/>
      <c r="F315" s="81"/>
      <c r="G315" s="41">
        <f t="shared" si="4"/>
        <v>0</v>
      </c>
      <c r="H315" s="76"/>
      <c r="I315" s="7"/>
      <c r="J315" s="8"/>
      <c r="K315" s="9"/>
      <c r="L315" s="201"/>
      <c r="M315" s="202"/>
      <c r="O315" s="42"/>
      <c r="P315" s="147"/>
    </row>
    <row r="316" spans="2:16" s="1" customFormat="1" ht="24.95" customHeight="1">
      <c r="B316" s="33"/>
      <c r="C316" s="9"/>
      <c r="D316" s="84"/>
      <c r="E316" s="9"/>
      <c r="F316" s="81"/>
      <c r="G316" s="41">
        <f t="shared" si="4"/>
        <v>0</v>
      </c>
      <c r="H316" s="76"/>
      <c r="I316" s="7"/>
      <c r="J316" s="8"/>
      <c r="K316" s="9"/>
      <c r="L316" s="201"/>
      <c r="M316" s="202"/>
      <c r="O316" s="42"/>
      <c r="P316" s="147"/>
    </row>
    <row r="317" spans="2:16" s="1" customFormat="1" ht="24.95" customHeight="1">
      <c r="B317" s="33"/>
      <c r="C317" s="9"/>
      <c r="D317" s="75"/>
      <c r="E317" s="9"/>
      <c r="F317" s="37"/>
      <c r="G317" s="41">
        <f t="shared" si="4"/>
        <v>0</v>
      </c>
      <c r="H317" s="76"/>
      <c r="I317" s="77"/>
      <c r="J317" s="8"/>
      <c r="K317" s="78"/>
      <c r="L317" s="199"/>
      <c r="M317" s="200"/>
      <c r="O317" s="42"/>
      <c r="P317" s="147"/>
    </row>
    <row r="318" spans="2:16" s="1" customFormat="1" ht="24.95" customHeight="1">
      <c r="B318" s="33"/>
      <c r="C318" s="9"/>
      <c r="D318" s="85"/>
      <c r="E318" s="9"/>
      <c r="F318" s="37"/>
      <c r="G318" s="41">
        <f t="shared" si="4"/>
        <v>0</v>
      </c>
      <c r="H318" s="76"/>
      <c r="I318" s="77"/>
      <c r="J318" s="8"/>
      <c r="K318" s="78"/>
      <c r="L318" s="199"/>
      <c r="M318" s="200"/>
      <c r="O318" s="42"/>
      <c r="P318" s="147"/>
    </row>
    <row r="319" spans="2:16" s="1" customFormat="1" ht="24.95" customHeight="1">
      <c r="B319" s="33"/>
      <c r="C319" s="9"/>
      <c r="D319" s="85"/>
      <c r="E319" s="9"/>
      <c r="F319" s="37"/>
      <c r="G319" s="41">
        <f t="shared" si="4"/>
        <v>0</v>
      </c>
      <c r="H319" s="76"/>
      <c r="I319" s="77"/>
      <c r="J319" s="8"/>
      <c r="K319" s="78"/>
      <c r="L319" s="199"/>
      <c r="M319" s="200"/>
      <c r="O319" s="42"/>
      <c r="P319" s="147"/>
    </row>
    <row r="320" spans="2:16" s="1" customFormat="1" ht="24.95" customHeight="1">
      <c r="B320" s="33"/>
      <c r="C320" s="9"/>
      <c r="D320" s="75"/>
      <c r="E320" s="9"/>
      <c r="F320" s="37"/>
      <c r="G320" s="41">
        <f t="shared" si="4"/>
        <v>0</v>
      </c>
      <c r="H320" s="76"/>
      <c r="I320" s="7"/>
      <c r="J320" s="8"/>
      <c r="K320" s="9"/>
      <c r="L320" s="187"/>
      <c r="M320" s="188"/>
      <c r="O320" s="42"/>
      <c r="P320" s="147"/>
    </row>
    <row r="321" spans="2:16" s="1" customFormat="1" ht="24.95" customHeight="1">
      <c r="B321" s="33"/>
      <c r="C321" s="9"/>
      <c r="D321" s="84"/>
      <c r="E321" s="9"/>
      <c r="F321" s="37"/>
      <c r="G321" s="41">
        <f t="shared" si="4"/>
        <v>0</v>
      </c>
      <c r="H321" s="76"/>
      <c r="I321" s="77"/>
      <c r="J321" s="8"/>
      <c r="K321" s="78"/>
      <c r="L321" s="199"/>
      <c r="M321" s="200"/>
      <c r="O321" s="42"/>
      <c r="P321" s="147"/>
    </row>
    <row r="322" spans="2:16" s="1" customFormat="1" ht="24.95" customHeight="1">
      <c r="B322" s="33"/>
      <c r="C322" s="9"/>
      <c r="D322" s="75"/>
      <c r="E322" s="9"/>
      <c r="F322" s="37"/>
      <c r="G322" s="41">
        <f t="shared" si="4"/>
        <v>0</v>
      </c>
      <c r="H322" s="76"/>
      <c r="I322" s="7"/>
      <c r="J322" s="8"/>
      <c r="K322" s="9"/>
      <c r="L322" s="201"/>
      <c r="M322" s="202"/>
      <c r="O322" s="42"/>
      <c r="P322" s="147"/>
    </row>
    <row r="323" spans="2:16" s="1" customFormat="1" ht="24.95" customHeight="1">
      <c r="B323" s="33"/>
      <c r="C323" s="9"/>
      <c r="D323" s="75"/>
      <c r="E323" s="9"/>
      <c r="F323" s="37"/>
      <c r="G323" s="41">
        <f t="shared" si="4"/>
        <v>0</v>
      </c>
      <c r="H323" s="76"/>
      <c r="I323" s="77"/>
      <c r="J323" s="8"/>
      <c r="K323" s="9"/>
      <c r="L323" s="183"/>
      <c r="M323" s="184"/>
      <c r="O323" s="42"/>
      <c r="P323" s="147"/>
    </row>
    <row r="324" spans="2:16" s="1" customFormat="1" ht="24.95" customHeight="1">
      <c r="B324" s="33"/>
      <c r="C324" s="9"/>
      <c r="D324" s="75"/>
      <c r="E324" s="9"/>
      <c r="F324" s="37"/>
      <c r="G324" s="41">
        <f t="shared" si="4"/>
        <v>0</v>
      </c>
      <c r="H324" s="76"/>
      <c r="I324" s="77"/>
      <c r="J324" s="8"/>
      <c r="K324" s="9"/>
      <c r="L324" s="183"/>
      <c r="M324" s="184"/>
      <c r="O324" s="42"/>
      <c r="P324" s="147"/>
    </row>
    <row r="325" spans="2:16" s="1" customFormat="1" ht="24.95" customHeight="1">
      <c r="B325" s="33"/>
      <c r="C325" s="9"/>
      <c r="D325" s="75"/>
      <c r="E325" s="9"/>
      <c r="F325" s="37"/>
      <c r="G325" s="41">
        <f t="shared" si="4"/>
        <v>0</v>
      </c>
      <c r="H325" s="76"/>
      <c r="I325" s="77"/>
      <c r="J325" s="8"/>
      <c r="K325" s="9"/>
      <c r="L325" s="183"/>
      <c r="M325" s="184"/>
      <c r="O325" s="42"/>
      <c r="P325" s="147"/>
    </row>
    <row r="326" spans="2:16" s="1" customFormat="1" ht="24.95" customHeight="1">
      <c r="B326" s="33"/>
      <c r="C326" s="9"/>
      <c r="D326" s="75"/>
      <c r="E326" s="9"/>
      <c r="F326" s="37"/>
      <c r="G326" s="41">
        <f t="shared" si="4"/>
        <v>0</v>
      </c>
      <c r="H326" s="76"/>
      <c r="I326" s="77"/>
      <c r="J326" s="8"/>
      <c r="K326" s="9"/>
      <c r="L326" s="183"/>
      <c r="M326" s="184"/>
      <c r="O326" s="42"/>
      <c r="P326" s="147"/>
    </row>
    <row r="327" spans="2:16" s="1" customFormat="1" ht="24.95" customHeight="1">
      <c r="B327" s="33"/>
      <c r="C327" s="9"/>
      <c r="D327" s="75"/>
      <c r="E327" s="9"/>
      <c r="F327" s="37"/>
      <c r="G327" s="41">
        <f t="shared" si="4"/>
        <v>0</v>
      </c>
      <c r="H327" s="76"/>
      <c r="I327" s="77"/>
      <c r="J327" s="8"/>
      <c r="K327" s="9"/>
      <c r="L327" s="183"/>
      <c r="M327" s="184"/>
      <c r="O327" s="42"/>
      <c r="P327" s="147"/>
    </row>
    <row r="328" spans="2:16" s="1" customFormat="1" ht="24.95" customHeight="1">
      <c r="B328" s="33"/>
      <c r="C328" s="9"/>
      <c r="D328" s="75"/>
      <c r="E328" s="9"/>
      <c r="F328" s="37" t="s">
        <v>142</v>
      </c>
      <c r="G328" s="41">
        <f t="shared" si="4"/>
        <v>0</v>
      </c>
      <c r="H328" s="76"/>
      <c r="I328" s="77"/>
      <c r="J328" s="8">
        <f>SUM(J299:J327)</f>
        <v>0</v>
      </c>
      <c r="K328" s="9"/>
      <c r="L328" s="183"/>
      <c r="M328" s="184"/>
      <c r="O328" s="42"/>
      <c r="P328" s="147"/>
    </row>
    <row r="329" spans="2:16" s="1" customFormat="1" ht="24.95" customHeight="1">
      <c r="B329" s="33"/>
      <c r="C329" s="9"/>
      <c r="D329" s="75"/>
      <c r="E329" s="9"/>
      <c r="F329" s="37"/>
      <c r="G329" s="41">
        <f t="shared" si="4"/>
        <v>0</v>
      </c>
      <c r="H329" s="76"/>
      <c r="I329" s="77"/>
      <c r="J329" s="8">
        <f>INT(J328/1000)*1000</f>
        <v>0</v>
      </c>
      <c r="K329" s="9"/>
      <c r="L329" s="183"/>
      <c r="M329" s="184"/>
      <c r="O329" s="42"/>
      <c r="P329" s="147"/>
    </row>
    <row r="330" spans="2:16" s="1" customFormat="1" ht="24.95" customHeight="1">
      <c r="B330" s="33"/>
      <c r="C330" s="9"/>
      <c r="D330" s="75"/>
      <c r="E330" s="9"/>
      <c r="F330" s="37"/>
      <c r="G330" s="41">
        <f t="shared" si="4"/>
        <v>0</v>
      </c>
      <c r="H330" s="76"/>
      <c r="I330" s="77"/>
      <c r="J330" s="8"/>
      <c r="K330" s="9"/>
      <c r="L330" s="183"/>
      <c r="M330" s="184"/>
      <c r="O330" s="42"/>
      <c r="P330" s="147"/>
    </row>
    <row r="331" spans="2:16" s="1" customFormat="1" ht="24.95" customHeight="1">
      <c r="B331" s="33"/>
      <c r="C331" s="9"/>
      <c r="D331" s="75"/>
      <c r="E331" s="9"/>
      <c r="F331" s="37"/>
      <c r="G331" s="41">
        <f t="shared" si="4"/>
        <v>0</v>
      </c>
      <c r="H331" s="76"/>
      <c r="I331" s="77"/>
      <c r="J331" s="8"/>
      <c r="K331" s="9"/>
      <c r="L331" s="183"/>
      <c r="M331" s="184"/>
      <c r="O331" s="42"/>
      <c r="P331" s="147"/>
    </row>
    <row r="332" spans="2:16" s="1" customFormat="1" ht="24.95" customHeight="1">
      <c r="B332" s="33"/>
      <c r="C332" s="9"/>
      <c r="D332" s="75"/>
      <c r="E332" s="9"/>
      <c r="F332" s="37"/>
      <c r="G332" s="41">
        <f t="shared" si="4"/>
        <v>0</v>
      </c>
      <c r="H332" s="76"/>
      <c r="I332" s="77"/>
      <c r="J332" s="8"/>
      <c r="K332" s="9"/>
      <c r="L332" s="183"/>
      <c r="M332" s="184"/>
      <c r="O332" s="42"/>
      <c r="P332" s="147"/>
    </row>
    <row r="333" spans="2:16" ht="24.95" customHeight="1">
      <c r="P333" s="31"/>
    </row>
  </sheetData>
  <mergeCells count="327">
    <mergeCell ref="L174:M174"/>
    <mergeCell ref="L175:M175"/>
    <mergeCell ref="L176:M176"/>
    <mergeCell ref="L166:M166"/>
    <mergeCell ref="L182:M182"/>
    <mergeCell ref="L140:M140"/>
    <mergeCell ref="L159:M159"/>
    <mergeCell ref="L160:M160"/>
    <mergeCell ref="L161:M161"/>
    <mergeCell ref="L169:M169"/>
    <mergeCell ref="L164:M164"/>
    <mergeCell ref="L168:M168"/>
    <mergeCell ref="L202:M202"/>
    <mergeCell ref="L288:M288"/>
    <mergeCell ref="L297:M297"/>
    <mergeCell ref="L298:M298"/>
    <mergeCell ref="L299:M299"/>
    <mergeCell ref="L294:M294"/>
    <mergeCell ref="L295:M295"/>
    <mergeCell ref="L289:M289"/>
    <mergeCell ref="L290:M290"/>
    <mergeCell ref="L291:M291"/>
    <mergeCell ref="L292:M292"/>
    <mergeCell ref="L293:M293"/>
    <mergeCell ref="L263:M263"/>
    <mergeCell ref="L264:M264"/>
    <mergeCell ref="L265:M265"/>
    <mergeCell ref="L208:M208"/>
    <mergeCell ref="L212:M212"/>
    <mergeCell ref="L213:M213"/>
    <mergeCell ref="L214:M214"/>
    <mergeCell ref="L215:M215"/>
    <mergeCell ref="L216:M216"/>
    <mergeCell ref="L217:M217"/>
    <mergeCell ref="L218:M218"/>
    <mergeCell ref="L219:M219"/>
    <mergeCell ref="L330:M330"/>
    <mergeCell ref="L331:M331"/>
    <mergeCell ref="L332:M332"/>
    <mergeCell ref="L266:M266"/>
    <mergeCell ref="L267:M267"/>
    <mergeCell ref="L268:M268"/>
    <mergeCell ref="L269:M269"/>
    <mergeCell ref="L270:M270"/>
    <mergeCell ref="L271:M271"/>
    <mergeCell ref="L272:M272"/>
    <mergeCell ref="L273:M273"/>
    <mergeCell ref="L274:M274"/>
    <mergeCell ref="L275:M275"/>
    <mergeCell ref="L276:M276"/>
    <mergeCell ref="L277:M277"/>
    <mergeCell ref="L278:M278"/>
    <mergeCell ref="L279:M279"/>
    <mergeCell ref="L280:M280"/>
    <mergeCell ref="L281:M281"/>
    <mergeCell ref="L282:M282"/>
    <mergeCell ref="L283:M283"/>
    <mergeCell ref="L284:M284"/>
    <mergeCell ref="L285:M285"/>
    <mergeCell ref="L286:M286"/>
    <mergeCell ref="L44:M44"/>
    <mergeCell ref="L74:M74"/>
    <mergeCell ref="L103:M103"/>
    <mergeCell ref="L189:M189"/>
    <mergeCell ref="L232:M232"/>
    <mergeCell ref="L221:M221"/>
    <mergeCell ref="L223:M223"/>
    <mergeCell ref="L224:M224"/>
    <mergeCell ref="L205:M205"/>
    <mergeCell ref="L206:M206"/>
    <mergeCell ref="L180:M180"/>
    <mergeCell ref="L167:M167"/>
    <mergeCell ref="L184:M184"/>
    <mergeCell ref="L196:M196"/>
    <mergeCell ref="L198:M198"/>
    <mergeCell ref="L73:M73"/>
    <mergeCell ref="L82:M82"/>
    <mergeCell ref="L83:M83"/>
    <mergeCell ref="L75:M75"/>
    <mergeCell ref="L76:M76"/>
    <mergeCell ref="L165:M165"/>
    <mergeCell ref="L59:M59"/>
    <mergeCell ref="L66:M66"/>
    <mergeCell ref="L67:M67"/>
    <mergeCell ref="L193:M193"/>
    <mergeCell ref="L201:M201"/>
    <mergeCell ref="L157:M157"/>
    <mergeCell ref="L177:M177"/>
    <mergeCell ref="L178:M178"/>
    <mergeCell ref="L192:M192"/>
    <mergeCell ref="L194:M194"/>
    <mergeCell ref="L179:M179"/>
    <mergeCell ref="L186:M186"/>
    <mergeCell ref="L187:M187"/>
    <mergeCell ref="L188:M188"/>
    <mergeCell ref="L173:M173"/>
    <mergeCell ref="L185:M185"/>
    <mergeCell ref="L197:M197"/>
    <mergeCell ref="L181:M181"/>
    <mergeCell ref="L183:M183"/>
    <mergeCell ref="L199:M199"/>
    <mergeCell ref="L200:M200"/>
    <mergeCell ref="L162:M162"/>
    <mergeCell ref="L163:M163"/>
    <mergeCell ref="L190:M190"/>
    <mergeCell ref="L191:M191"/>
    <mergeCell ref="L171:M171"/>
    <mergeCell ref="L172:M172"/>
    <mergeCell ref="L15:M15"/>
    <mergeCell ref="L49:M49"/>
    <mergeCell ref="L41:M41"/>
    <mergeCell ref="L32:M32"/>
    <mergeCell ref="L46:M46"/>
    <mergeCell ref="L47:M47"/>
    <mergeCell ref="L129:M129"/>
    <mergeCell ref="L151:M151"/>
    <mergeCell ref="L152:M152"/>
    <mergeCell ref="L107:M107"/>
    <mergeCell ref="L108:M108"/>
    <mergeCell ref="L109:M109"/>
    <mergeCell ref="L110:M110"/>
    <mergeCell ref="L114:M114"/>
    <mergeCell ref="L112:M112"/>
    <mergeCell ref="L111:M111"/>
    <mergeCell ref="L115:M115"/>
    <mergeCell ref="L141:M141"/>
    <mergeCell ref="L150:M150"/>
    <mergeCell ref="L148:M148"/>
    <mergeCell ref="L149:M149"/>
    <mergeCell ref="L146:M146"/>
    <mergeCell ref="L147:M147"/>
    <mergeCell ref="L43:M43"/>
    <mergeCell ref="L130:M130"/>
    <mergeCell ref="L105:M105"/>
    <mergeCell ref="L92:M92"/>
    <mergeCell ref="L97:M97"/>
    <mergeCell ref="L98:M98"/>
    <mergeCell ref="L99:M99"/>
    <mergeCell ref="L63:M63"/>
    <mergeCell ref="L78:M78"/>
    <mergeCell ref="L87:M87"/>
    <mergeCell ref="L88:M88"/>
    <mergeCell ref="L90:M90"/>
    <mergeCell ref="L104:M104"/>
    <mergeCell ref="L100:M100"/>
    <mergeCell ref="L113:M113"/>
    <mergeCell ref="L101:M101"/>
    <mergeCell ref="L106:M106"/>
    <mergeCell ref="L85:M85"/>
    <mergeCell ref="L102:M102"/>
    <mergeCell ref="L77:M77"/>
    <mergeCell ref="L79:M79"/>
    <mergeCell ref="L64:M64"/>
    <mergeCell ref="L96:M96"/>
    <mergeCell ref="L86:M86"/>
    <mergeCell ref="L45:M45"/>
    <mergeCell ref="L48:M48"/>
    <mergeCell ref="L50:M50"/>
    <mergeCell ref="L51:M51"/>
    <mergeCell ref="L52:M52"/>
    <mergeCell ref="L53:M53"/>
    <mergeCell ref="L54:M54"/>
    <mergeCell ref="L58:M58"/>
    <mergeCell ref="L61:M61"/>
    <mergeCell ref="L62:M62"/>
    <mergeCell ref="L55:M55"/>
    <mergeCell ref="L57:M57"/>
    <mergeCell ref="L80:M80"/>
    <mergeCell ref="L138:M138"/>
    <mergeCell ref="L120:M120"/>
    <mergeCell ref="L123:M123"/>
    <mergeCell ref="L124:M124"/>
    <mergeCell ref="L125:M125"/>
    <mergeCell ref="L126:M126"/>
    <mergeCell ref="L127:M127"/>
    <mergeCell ref="L128:M128"/>
    <mergeCell ref="L132:M132"/>
    <mergeCell ref="L133:M133"/>
    <mergeCell ref="L122:M122"/>
    <mergeCell ref="L131:M131"/>
    <mergeCell ref="L60:M60"/>
    <mergeCell ref="L116:M116"/>
    <mergeCell ref="L84:M84"/>
    <mergeCell ref="L89:M89"/>
    <mergeCell ref="L91:M91"/>
    <mergeCell ref="L93:M93"/>
    <mergeCell ref="L94:M94"/>
    <mergeCell ref="L95:M95"/>
    <mergeCell ref="L8:M8"/>
    <mergeCell ref="D4:J4"/>
    <mergeCell ref="L9:M9"/>
    <mergeCell ref="L10:M10"/>
    <mergeCell ref="L13:M13"/>
    <mergeCell ref="L14:M14"/>
    <mergeCell ref="L42:M42"/>
    <mergeCell ref="L12:M12"/>
    <mergeCell ref="L17:M17"/>
    <mergeCell ref="L18:M18"/>
    <mergeCell ref="L19:M19"/>
    <mergeCell ref="L22:M22"/>
    <mergeCell ref="B6:M6"/>
    <mergeCell ref="L16:M16"/>
    <mergeCell ref="L20:M20"/>
    <mergeCell ref="L24:M24"/>
    <mergeCell ref="L25:M25"/>
    <mergeCell ref="L27:M27"/>
    <mergeCell ref="L29:M29"/>
    <mergeCell ref="L23:M23"/>
    <mergeCell ref="L30:M30"/>
    <mergeCell ref="L36:M36"/>
    <mergeCell ref="L37:M37"/>
    <mergeCell ref="L28:M28"/>
    <mergeCell ref="L21:M21"/>
    <mergeCell ref="L38:M38"/>
    <mergeCell ref="L11:M11"/>
    <mergeCell ref="L26:M26"/>
    <mergeCell ref="L247:M247"/>
    <mergeCell ref="L248:M248"/>
    <mergeCell ref="L249:M249"/>
    <mergeCell ref="L251:M251"/>
    <mergeCell ref="L250:M250"/>
    <mergeCell ref="L209:M209"/>
    <mergeCell ref="L170:M170"/>
    <mergeCell ref="L68:M68"/>
    <mergeCell ref="L69:M69"/>
    <mergeCell ref="L70:M70"/>
    <mergeCell ref="L71:M71"/>
    <mergeCell ref="L72:M72"/>
    <mergeCell ref="L39:M39"/>
    <mergeCell ref="L34:M34"/>
    <mergeCell ref="L153:M153"/>
    <mergeCell ref="L144:M144"/>
    <mergeCell ref="L145:M145"/>
    <mergeCell ref="L135:M135"/>
    <mergeCell ref="L142:M142"/>
    <mergeCell ref="L154:M154"/>
    <mergeCell ref="L237:M237"/>
    <mergeCell ref="L238:M238"/>
    <mergeCell ref="L239:M239"/>
    <mergeCell ref="L203:M203"/>
    <mergeCell ref="L261:M261"/>
    <mergeCell ref="L262:M262"/>
    <mergeCell ref="L230:M230"/>
    <mergeCell ref="L231:M231"/>
    <mergeCell ref="L234:M234"/>
    <mergeCell ref="L235:M235"/>
    <mergeCell ref="L236:M236"/>
    <mergeCell ref="L241:M241"/>
    <mergeCell ref="L220:M220"/>
    <mergeCell ref="L225:M225"/>
    <mergeCell ref="L226:M226"/>
    <mergeCell ref="L227:M227"/>
    <mergeCell ref="L228:M228"/>
    <mergeCell ref="L229:M229"/>
    <mergeCell ref="L240:M240"/>
    <mergeCell ref="L233:M233"/>
    <mergeCell ref="L242:M242"/>
    <mergeCell ref="L204:M204"/>
    <mergeCell ref="L287:M287"/>
    <mergeCell ref="L254:M254"/>
    <mergeCell ref="L255:M255"/>
    <mergeCell ref="L256:M256"/>
    <mergeCell ref="L258:M258"/>
    <mergeCell ref="L259:M259"/>
    <mergeCell ref="L260:M260"/>
    <mergeCell ref="L257:M257"/>
    <mergeCell ref="L243:M243"/>
    <mergeCell ref="L246:M246"/>
    <mergeCell ref="L252:M252"/>
    <mergeCell ref="L253:M253"/>
    <mergeCell ref="L244:M244"/>
    <mergeCell ref="L245:M245"/>
    <mergeCell ref="L296:M296"/>
    <mergeCell ref="L300:M300"/>
    <mergeCell ref="L301:M301"/>
    <mergeCell ref="L302:M302"/>
    <mergeCell ref="L303:M303"/>
    <mergeCell ref="L304:M304"/>
    <mergeCell ref="L305:M305"/>
    <mergeCell ref="L306:M306"/>
    <mergeCell ref="L307:M307"/>
    <mergeCell ref="L308:M308"/>
    <mergeCell ref="L309:M309"/>
    <mergeCell ref="L310:M310"/>
    <mergeCell ref="L311:M311"/>
    <mergeCell ref="L312:M312"/>
    <mergeCell ref="L313:M313"/>
    <mergeCell ref="L314:M314"/>
    <mergeCell ref="L315:M315"/>
    <mergeCell ref="L316:M316"/>
    <mergeCell ref="L317:M317"/>
    <mergeCell ref="L327:M327"/>
    <mergeCell ref="L328:M328"/>
    <mergeCell ref="L329:M329"/>
    <mergeCell ref="L318:M318"/>
    <mergeCell ref="L319:M319"/>
    <mergeCell ref="L320:M320"/>
    <mergeCell ref="L321:M321"/>
    <mergeCell ref="L322:M322"/>
    <mergeCell ref="L323:M323"/>
    <mergeCell ref="L324:M324"/>
    <mergeCell ref="L325:M325"/>
    <mergeCell ref="L326:M326"/>
    <mergeCell ref="L35:M35"/>
    <mergeCell ref="L143:M143"/>
    <mergeCell ref="L136:M136"/>
    <mergeCell ref="L210:M210"/>
    <mergeCell ref="L211:M211"/>
    <mergeCell ref="L207:M207"/>
    <mergeCell ref="L222:M222"/>
    <mergeCell ref="L31:M31"/>
    <mergeCell ref="L195:M195"/>
    <mergeCell ref="L155:M155"/>
    <mergeCell ref="L158:M158"/>
    <mergeCell ref="L156:M156"/>
    <mergeCell ref="L65:M65"/>
    <mergeCell ref="L81:M81"/>
    <mergeCell ref="L33:M33"/>
    <mergeCell ref="L40:M40"/>
    <mergeCell ref="L117:M117"/>
    <mergeCell ref="L118:M118"/>
    <mergeCell ref="L119:M119"/>
    <mergeCell ref="L139:M139"/>
    <mergeCell ref="L121:M121"/>
    <mergeCell ref="L134:M134"/>
    <mergeCell ref="L137:M137"/>
    <mergeCell ref="L56:M56"/>
  </mergeCells>
  <phoneticPr fontId="3"/>
  <conditionalFormatting sqref="W1:W5 Q6">
    <cfRule type="expression" dxfId="0" priority="1" stopIfTrue="1">
      <formula>MOD(ROW(Q1),2) =1</formula>
    </cfRule>
  </conditionalFormatting>
  <pageMargins left="0.78740157480314965" right="0.11811023622047245" top="0.59055118110236227" bottom="0.19685039370078741" header="0.78740157480314965" footer="0.47244094488188981"/>
  <pageSetup paperSize="9" scale="92" fitToHeight="0" orientation="portrait" r:id="rId1"/>
  <headerFooter alignWithMargins="0"/>
  <rowBreaks count="1" manualBreakCount="1">
    <brk id="44" min="1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仕訳書</vt:lpstr>
      <vt:lpstr>内訳書</vt:lpstr>
      <vt:lpstr>仕訳書!Print_Area</vt:lpstr>
      <vt:lpstr>内訳書!Print_Area</vt:lpstr>
      <vt:lpstr>内訳書!Print_Titles</vt:lpstr>
    </vt:vector>
  </TitlesOfParts>
  <Company>SETUBI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IGEI</dc:creator>
  <cp:lastModifiedBy>jim nikou</cp:lastModifiedBy>
  <cp:lastPrinted>2026-06-25T00:23:54Z</cp:lastPrinted>
  <dcterms:created xsi:type="dcterms:W3CDTF">1999-04-17T00:16:46Z</dcterms:created>
  <dcterms:modified xsi:type="dcterms:W3CDTF">2026-06-25T00:24:57Z</dcterms:modified>
</cp:coreProperties>
</file>